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Enero/16-01-2026/"/>
    </mc:Choice>
  </mc:AlternateContent>
  <xr:revisionPtr revIDLastSave="1186" documentId="8_{75B96E7D-D366-40AD-BC8F-E817F13F7696}" xr6:coauthVersionLast="47" xr6:coauthVersionMax="47" xr10:uidLastSave="{5B87CD3E-2716-4946-A302-9CFFBD8187D5}"/>
  <bookViews>
    <workbookView xWindow="-120" yWindow="-120" windowWidth="29040" windowHeight="15720" tabRatio="875" xr2:uid="{00000000-000D-0000-FFFF-FFFF00000000}"/>
  </bookViews>
  <sheets>
    <sheet name="Fiscal Mes" sheetId="71" r:id="rId1"/>
    <sheet name="Económica" sheetId="3" r:id="rId2"/>
    <sheet name="Institucional" sheetId="4" r:id="rId3"/>
    <sheet name="Funcional" sheetId="130" r:id="rId4"/>
    <sheet name="Objetal" sheetId="131" r:id="rId5"/>
    <sheet name="Género" sheetId="91" r:id="rId6"/>
    <sheet name="Cambio climático" sheetId="92" r:id="rId7"/>
    <sheet name="Proyectos de Inversión" sheetId="132" r:id="rId8"/>
    <sheet name="Dinámica " sheetId="13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6">#REF!</definedName>
    <definedName name="\0" localSheetId="5">#REF!</definedName>
    <definedName name="\0">#REF!</definedName>
    <definedName name="\A" localSheetId="6">#REF!</definedName>
    <definedName name="\A" localSheetId="5">#REF!</definedName>
    <definedName name="\A">#REF!</definedName>
    <definedName name="\B" localSheetId="6">#REF!</definedName>
    <definedName name="\B" localSheetId="5">#REF!</definedName>
    <definedName name="\B">#REF!</definedName>
    <definedName name="\bmiii">[1]Q6!$E$32:$AH$32</definedName>
    <definedName name="\C" localSheetId="6">#REF!</definedName>
    <definedName name="\C" localSheetId="5">#REF!</definedName>
    <definedName name="\C">#REF!</definedName>
    <definedName name="\cc" localSheetId="6">[2]Debt!#REF!</definedName>
    <definedName name="\cc" localSheetId="5">[2]Debt!#REF!</definedName>
    <definedName name="\cc">[2]Debt!#REF!</definedName>
    <definedName name="\D" localSheetId="6">#REF!</definedName>
    <definedName name="\D" localSheetId="5">#REF!</definedName>
    <definedName name="\D">#REF!</definedName>
    <definedName name="\E" localSheetId="6">#REF!</definedName>
    <definedName name="\E" localSheetId="5">#REF!</definedName>
    <definedName name="\E">#REF!</definedName>
    <definedName name="\F" localSheetId="6">#REF!</definedName>
    <definedName name="\F" localSheetId="5">#REF!</definedName>
    <definedName name="\F">#REF!</definedName>
    <definedName name="\G" localSheetId="5">#REF!</definedName>
    <definedName name="\G">#REF!</definedName>
    <definedName name="\gg">[2]Debt!#REF!</definedName>
    <definedName name="\H" localSheetId="6">#REF!</definedName>
    <definedName name="\H" localSheetId="5">#REF!</definedName>
    <definedName name="\H">#REF!</definedName>
    <definedName name="\I" localSheetId="6">#REF!</definedName>
    <definedName name="\I" localSheetId="5">#REF!</definedName>
    <definedName name="\I">#REF!</definedName>
    <definedName name="\J" localSheetId="6">#REF!</definedName>
    <definedName name="\J" localSheetId="5">#REF!</definedName>
    <definedName name="\J">#REF!</definedName>
    <definedName name="\K" localSheetId="5">#REF!</definedName>
    <definedName name="\K">#REF!</definedName>
    <definedName name="\kk">[2]Debt!#REF!</definedName>
    <definedName name="\L" localSheetId="6">#REF!</definedName>
    <definedName name="\L" localSheetId="5">#REF!</definedName>
    <definedName name="\L">#REF!</definedName>
    <definedName name="\M" localSheetId="6">#REF!</definedName>
    <definedName name="\M" localSheetId="5">#REF!</definedName>
    <definedName name="\M">#REF!</definedName>
    <definedName name="\N" localSheetId="6">#REF!</definedName>
    <definedName name="\N" localSheetId="5">#REF!</definedName>
    <definedName name="\N">#REF!</definedName>
    <definedName name="\Ñ" localSheetId="5">#REF!</definedName>
    <definedName name="\Ñ">#REF!</definedName>
    <definedName name="\O" localSheetId="5">#REF!</definedName>
    <definedName name="\O">#REF!</definedName>
    <definedName name="\P" localSheetId="5">#REF!</definedName>
    <definedName name="\P">#REF!</definedName>
    <definedName name="\Q" localSheetId="5">#REF!</definedName>
    <definedName name="\Q">#REF!</definedName>
    <definedName name="\R" localSheetId="5">#REF!</definedName>
    <definedName name="\R">#REF!</definedName>
    <definedName name="\S" localSheetId="5">#REF!</definedName>
    <definedName name="\S">#REF!</definedName>
    <definedName name="\T" localSheetId="5">#REF!</definedName>
    <definedName name="\T">#REF!</definedName>
    <definedName name="\T1" localSheetId="5">#REF!</definedName>
    <definedName name="\T1">#REF!</definedName>
    <definedName name="\T2" localSheetId="5">[3]BOP!#REF!</definedName>
    <definedName name="\T2">[3]BOP!#REF!</definedName>
    <definedName name="\tt">[2]Debt!#REF!</definedName>
    <definedName name="\U" localSheetId="6">#REF!</definedName>
    <definedName name="\U" localSheetId="5">#REF!</definedName>
    <definedName name="\U">#REF!</definedName>
    <definedName name="\V" localSheetId="6">#REF!</definedName>
    <definedName name="\V" localSheetId="5">#REF!</definedName>
    <definedName name="\V">#REF!</definedName>
    <definedName name="\W" localSheetId="6">#REF!</definedName>
    <definedName name="\W" localSheetId="5">#REF!</definedName>
    <definedName name="\W">#REF!</definedName>
    <definedName name="\X" localSheetId="5">#REF!</definedName>
    <definedName name="\X">#REF!</definedName>
    <definedName name="\Y" localSheetId="5">#REF!</definedName>
    <definedName name="\Y">#REF!</definedName>
    <definedName name="\Z" localSheetId="5">#REF!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6">#REF!</definedName>
    <definedName name="_______FAL4" localSheetId="5">#REF!</definedName>
    <definedName name="_______FAL4">#REF!</definedName>
    <definedName name="_______FAL6" localSheetId="6">#REF!</definedName>
    <definedName name="_______FAL6" localSheetId="5">#REF!</definedName>
    <definedName name="_______FAL6">#REF!</definedName>
    <definedName name="_______FAL7" localSheetId="6">#REF!</definedName>
    <definedName name="_______FAL7" localSheetId="5">#REF!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6">#REF!</definedName>
    <definedName name="______AUS1" localSheetId="5">#REF!</definedName>
    <definedName name="______AUS1">#REF!</definedName>
    <definedName name="______DEG1" localSheetId="6">#REF!</definedName>
    <definedName name="______DEG1" localSheetId="5">#REF!</definedName>
    <definedName name="______DEG1">#REF!</definedName>
    <definedName name="______DKR1" localSheetId="6">#REF!</definedName>
    <definedName name="______DKR1" localSheetId="5">#REF!</definedName>
    <definedName name="______DKR1">#REF!</definedName>
    <definedName name="______ECU1" localSheetId="5">#REF!</definedName>
    <definedName name="______ECU1">#REF!</definedName>
    <definedName name="______ESC1" localSheetId="5">#REF!</definedName>
    <definedName name="______ESC1">#REF!</definedName>
    <definedName name="______FAL2" localSheetId="5">#REF!</definedName>
    <definedName name="______FAL2">#REF!</definedName>
    <definedName name="______FAL3" localSheetId="5">#REF!</definedName>
    <definedName name="______FAL3">#REF!</definedName>
    <definedName name="______FAL4" localSheetId="5">#REF!</definedName>
    <definedName name="______FAL4">#REF!</definedName>
    <definedName name="______FAL5" localSheetId="5">#REF!</definedName>
    <definedName name="______FAL5">#REF!</definedName>
    <definedName name="______FAL6" localSheetId="5">#REF!</definedName>
    <definedName name="______FAL6">#REF!</definedName>
    <definedName name="______FAL7" localSheetId="5">#REF!</definedName>
    <definedName name="______FAL7">#REF!</definedName>
    <definedName name="______FMK1" localSheetId="5">#REF!</definedName>
    <definedName name="______FMK1">#REF!</definedName>
    <definedName name="______IKR1" localSheetId="5">#REF!</definedName>
    <definedName name="______IKR1">#REF!</definedName>
    <definedName name="______IRP1" localSheetId="5">#REF!</definedName>
    <definedName name="______IRP1">#REF!</definedName>
    <definedName name="______LIT1" localSheetId="5">#REF!</definedName>
    <definedName name="______LIT1">#REF!</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6">#REF!</definedName>
    <definedName name="______MEX1" localSheetId="5">#REF!</definedName>
    <definedName name="______MEX1">#REF!</definedName>
    <definedName name="______PTA1" localSheetId="6">#REF!</definedName>
    <definedName name="______PTA1" localSheetId="5">#REF!</definedName>
    <definedName name="______PTA1">#REF!</definedName>
    <definedName name="______ROS1">#N/A</definedName>
    <definedName name="______ROS2">#N/A</definedName>
    <definedName name="______ROS3">#N/A</definedName>
    <definedName name="______ROS4">#N/A</definedName>
    <definedName name="______SAR1" localSheetId="6">#REF!</definedName>
    <definedName name="______SAR1" localSheetId="5">#REF!</definedName>
    <definedName name="______SAR1">#REF!</definedName>
    <definedName name="______SRT11" localSheetId="6" hidden="1">{"Minpmon",#N/A,FALSE,"Monthinput"}</definedName>
    <definedName name="______SRT11" localSheetId="8" hidden="1">{"Minpmon",#N/A,FALSE,"Monthinput"}</definedName>
    <definedName name="______SRT11" localSheetId="5"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6">#REF!</definedName>
    <definedName name="_____AUS1" localSheetId="5">#REF!</definedName>
    <definedName name="_____AUS1">#REF!</definedName>
    <definedName name="_____DEG1" localSheetId="6">#REF!</definedName>
    <definedName name="_____DEG1" localSheetId="5">#REF!</definedName>
    <definedName name="_____DEG1">#REF!</definedName>
    <definedName name="_____DKR1" localSheetId="6">#REF!</definedName>
    <definedName name="_____DKR1" localSheetId="5">#REF!</definedName>
    <definedName name="_____DKR1">#REF!</definedName>
    <definedName name="_____ECU1" localSheetId="5">#REF!</definedName>
    <definedName name="_____ECU1">#REF!</definedName>
    <definedName name="_____ESC1" localSheetId="5">#REF!</definedName>
    <definedName name="_____ESC1">#REF!</definedName>
    <definedName name="_____FAL2" localSheetId="5">#REF!</definedName>
    <definedName name="_____FAL2">#REF!</definedName>
    <definedName name="_____FAL3" localSheetId="5">#REF!</definedName>
    <definedName name="_____FAL3">#REF!</definedName>
    <definedName name="_____FAL4" localSheetId="5">#REF!</definedName>
    <definedName name="_____FAL4">#REF!</definedName>
    <definedName name="_____FAL5" localSheetId="5">#REF!</definedName>
    <definedName name="_____FAL5">#REF!</definedName>
    <definedName name="_____FAL6" localSheetId="5">#REF!</definedName>
    <definedName name="_____FAL6">#REF!</definedName>
    <definedName name="_____FAL7" localSheetId="5">#REF!</definedName>
    <definedName name="_____FAL7">#REF!</definedName>
    <definedName name="_____FMK1" localSheetId="5">#REF!</definedName>
    <definedName name="_____FMK1">#REF!</definedName>
    <definedName name="_____IKR1" localSheetId="5">#REF!</definedName>
    <definedName name="_____IKR1">#REF!</definedName>
    <definedName name="_____IRP1" localSheetId="5">#REF!</definedName>
    <definedName name="_____IRP1">#REF!</definedName>
    <definedName name="_____LIT1" localSheetId="5">#REF!</definedName>
    <definedName name="_____LIT1">#REF!</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6">#REF!</definedName>
    <definedName name="_____MEX1" localSheetId="5">#REF!</definedName>
    <definedName name="_____MEX1">#REF!</definedName>
    <definedName name="_____PTA1" localSheetId="6">#REF!</definedName>
    <definedName name="_____PTA1" localSheetId="5">#REF!</definedName>
    <definedName name="_____PTA1">#REF!</definedName>
    <definedName name="_____ROS1">#N/A</definedName>
    <definedName name="_____ROS2">#N/A</definedName>
    <definedName name="_____ROS3">#N/A</definedName>
    <definedName name="_____ROS4">#N/A</definedName>
    <definedName name="_____SAR1" localSheetId="6">#REF!</definedName>
    <definedName name="_____SAR1" localSheetId="5">#REF!</definedName>
    <definedName name="_____SAR1">#REF!</definedName>
    <definedName name="_____SRT11" localSheetId="6" hidden="1">{"Minpmon",#N/A,FALSE,"Monthinput"}</definedName>
    <definedName name="_____SRT11" localSheetId="8" hidden="1">{"Minpmon",#N/A,FALSE,"Monthinput"}</definedName>
    <definedName name="_____SRT11" localSheetId="5" hidden="1">{"Minpmon",#N/A,FALSE,"Monthinput"}</definedName>
    <definedName name="_____SRT11" hidden="1">{"Minpmon",#N/A,FALSE,"Monthinput"}</definedName>
    <definedName name="_____tAB4">'[6]shared data'!$A$1:$G$71</definedName>
    <definedName name="_____tnt1">#N/A</definedName>
    <definedName name="_____TOT58" localSheetId="6">[7]GROWTH!#REF!</definedName>
    <definedName name="_____TOT58" localSheetId="5">[7]GROWTH!#REF!</definedName>
    <definedName name="_____TOT58">[7]GROWTH!#REF!</definedName>
    <definedName name="____asd1">#N/A</definedName>
    <definedName name="____AUS1" localSheetId="6">#REF!</definedName>
    <definedName name="____AUS1" localSheetId="5">#REF!</definedName>
    <definedName name="____AUS1">#REF!</definedName>
    <definedName name="____DEG1" localSheetId="6">#REF!</definedName>
    <definedName name="____DEG1" localSheetId="5">#REF!</definedName>
    <definedName name="____DEG1">#REF!</definedName>
    <definedName name="____DKR1" localSheetId="6">#REF!</definedName>
    <definedName name="____DKR1" localSheetId="5">#REF!</definedName>
    <definedName name="____DKR1">#REF!</definedName>
    <definedName name="____ECU1" localSheetId="5">#REF!</definedName>
    <definedName name="____ECU1">#REF!</definedName>
    <definedName name="____ESC1" localSheetId="5">#REF!</definedName>
    <definedName name="____ESC1">#REF!</definedName>
    <definedName name="____FAL2" localSheetId="5">#REF!</definedName>
    <definedName name="____FAL2">#REF!</definedName>
    <definedName name="____FAL3" localSheetId="5">#REF!</definedName>
    <definedName name="____FAL3">#REF!</definedName>
    <definedName name="____FAL4" localSheetId="5">#REF!</definedName>
    <definedName name="____FAL4">#REF!</definedName>
    <definedName name="____FAL5" localSheetId="5">#REF!</definedName>
    <definedName name="____FAL5">#REF!</definedName>
    <definedName name="____FAL6" localSheetId="5">#REF!</definedName>
    <definedName name="____FAL6">#REF!</definedName>
    <definedName name="____FAL7" localSheetId="5">#REF!</definedName>
    <definedName name="____FAL7">#REF!</definedName>
    <definedName name="____FMK1" localSheetId="5">#REF!</definedName>
    <definedName name="____FMK1">#REF!</definedName>
    <definedName name="____IKR1" localSheetId="5">#REF!</definedName>
    <definedName name="____IKR1">#REF!</definedName>
    <definedName name="____IRP1" localSheetId="5">#REF!</definedName>
    <definedName name="____IRP1">#REF!</definedName>
    <definedName name="____LIT1" localSheetId="5">#REF!</definedName>
    <definedName name="____LIT1">#REF!</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6">#REF!</definedName>
    <definedName name="____MEX1" localSheetId="5">#REF!</definedName>
    <definedName name="____MEX1">#REF!</definedName>
    <definedName name="____PTA1" localSheetId="6">#REF!</definedName>
    <definedName name="____PTA1" localSheetId="5">#REF!</definedName>
    <definedName name="____PTA1">#REF!</definedName>
    <definedName name="____ROS1">#N/A</definedName>
    <definedName name="____ROS2">#N/A</definedName>
    <definedName name="____ROS3">#N/A</definedName>
    <definedName name="____ROS4">#N/A</definedName>
    <definedName name="____SAR1" localSheetId="6">#REF!</definedName>
    <definedName name="____SAR1" localSheetId="5">#REF!</definedName>
    <definedName name="____SAR1">#REF!</definedName>
    <definedName name="____SRT11" localSheetId="6" hidden="1">{"Minpmon",#N/A,FALSE,"Monthinput"}</definedName>
    <definedName name="____SRT11" localSheetId="8" hidden="1">{"Minpmon",#N/A,FALSE,"Monthinput"}</definedName>
    <definedName name="____SRT11" localSheetId="5" hidden="1">{"Minpmon",#N/A,FALSE,"Monthinput"}</definedName>
    <definedName name="____SRT11" hidden="1">{"Minpmon",#N/A,FALSE,"Monthinput"}</definedName>
    <definedName name="____tAB4">'[6]shared data'!$A$1:$G$71</definedName>
    <definedName name="____tnt1">#N/A</definedName>
    <definedName name="____TOT58" localSheetId="6">[7]GROWTH!#REF!</definedName>
    <definedName name="____TOT58" localSheetId="5">[7]GROWTH!#REF!</definedName>
    <definedName name="____TOT58">[7]GROWTH!#REF!</definedName>
    <definedName name="___asd1">#N/A</definedName>
    <definedName name="___AUS1" localSheetId="6">#REF!</definedName>
    <definedName name="___AUS1" localSheetId="5">#REF!</definedName>
    <definedName name="___AUS1">#REF!</definedName>
    <definedName name="___DEG1" localSheetId="6">#REF!</definedName>
    <definedName name="___DEG1" localSheetId="5">#REF!</definedName>
    <definedName name="___DEG1">#REF!</definedName>
    <definedName name="___DKR1" localSheetId="6">#REF!</definedName>
    <definedName name="___DKR1" localSheetId="5">#REF!</definedName>
    <definedName name="___DKR1">#REF!</definedName>
    <definedName name="___ECU1" localSheetId="5">#REF!</definedName>
    <definedName name="___ECU1">#REF!</definedName>
    <definedName name="___ESC1" localSheetId="5">#REF!</definedName>
    <definedName name="___ESC1">#REF!</definedName>
    <definedName name="___F" hidden="1">'[8]Fax a enviar'!#REF!</definedName>
    <definedName name="___FAL2" localSheetId="6">#REF!</definedName>
    <definedName name="___FAL2" localSheetId="5">#REF!</definedName>
    <definedName name="___FAL2">#REF!</definedName>
    <definedName name="___FAL3" localSheetId="6">#REF!</definedName>
    <definedName name="___FAL3" localSheetId="5">#REF!</definedName>
    <definedName name="___FAL3">#REF!</definedName>
    <definedName name="___FAL4" localSheetId="6">#REF!</definedName>
    <definedName name="___FAL4" localSheetId="5">#REF!</definedName>
    <definedName name="___FAL4">#REF!</definedName>
    <definedName name="___FAL5" localSheetId="5">#REF!</definedName>
    <definedName name="___FAL5">#REF!</definedName>
    <definedName name="___FAL6" localSheetId="5">#REF!</definedName>
    <definedName name="___FAL6">#REF!</definedName>
    <definedName name="___FAL7" localSheetId="5">#REF!</definedName>
    <definedName name="___FAL7">#REF!</definedName>
    <definedName name="___FMK1" localSheetId="5">#REF!</definedName>
    <definedName name="___FMK1">#REF!</definedName>
    <definedName name="___IKR1" localSheetId="5">#REF!</definedName>
    <definedName name="___IKR1">#REF!</definedName>
    <definedName name="___IRP1" localSheetId="5">#REF!</definedName>
    <definedName name="___IRP1">#REF!</definedName>
    <definedName name="___LIT1" localSheetId="5">#REF!</definedName>
    <definedName name="___LIT1">#REF!</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6">#REF!</definedName>
    <definedName name="___MEX1" localSheetId="5">#REF!</definedName>
    <definedName name="___MEX1">#REF!</definedName>
    <definedName name="___PTA1" localSheetId="6">#REF!</definedName>
    <definedName name="___PTA1" localSheetId="5">#REF!</definedName>
    <definedName name="___PTA1">#REF!</definedName>
    <definedName name="___ROS1">#N/A</definedName>
    <definedName name="___ROS2">#N/A</definedName>
    <definedName name="___ROS3">#N/A</definedName>
    <definedName name="___ROS4">#N/A</definedName>
    <definedName name="___SAR1" localSheetId="6">#REF!</definedName>
    <definedName name="___SAR1" localSheetId="5">#REF!</definedName>
    <definedName name="___SAR1">#REF!</definedName>
    <definedName name="___SRT11" localSheetId="6" hidden="1">{"Minpmon",#N/A,FALSE,"Monthinput"}</definedName>
    <definedName name="___SRT11" localSheetId="8" hidden="1">{"Minpmon",#N/A,FALSE,"Monthinput"}</definedName>
    <definedName name="___SRT11" localSheetId="5" hidden="1">{"Minpmon",#N/A,FALSE,"Monthinput"}</definedName>
    <definedName name="___SRT11" hidden="1">{"Minpmon",#N/A,FALSE,"Monthinput"}</definedName>
    <definedName name="___tAB4">'[6]shared data'!$A$1:$G$71</definedName>
    <definedName name="___tnt1">#N/A</definedName>
    <definedName name="___TOT58" localSheetId="6">[7]GROWTH!#REF!</definedName>
    <definedName name="___TOT58" localSheetId="5">[7]GROWTH!#REF!</definedName>
    <definedName name="___TOT58">[7]GROWTH!#REF!</definedName>
    <definedName name="__10FA_L" localSheetId="6">#REF!</definedName>
    <definedName name="__10FA_L" localSheetId="5">#REF!</definedName>
    <definedName name="__10FA_L">#REF!</definedName>
    <definedName name="__11GAZ_LIABS" localSheetId="6">#REF!</definedName>
    <definedName name="__11GAZ_LIABS" localSheetId="5">#REF!</definedName>
    <definedName name="__11GAZ_LIABS">#REF!</definedName>
    <definedName name="__123Graph_A" localSheetId="6" hidden="1">[9]C!#REF!</definedName>
    <definedName name="__123Graph_A" localSheetId="5" hidden="1">[9]C!#REF!</definedName>
    <definedName name="__123Graph_A" hidden="1">[9]C!#REF!</definedName>
    <definedName name="__123Graph_AChart1" localSheetId="6" hidden="1">[10]IN_Cable!#REF!</definedName>
    <definedName name="__123Graph_AChart1" localSheetId="5"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6" hidden="1">#REF!</definedName>
    <definedName name="__123Graph_ADEBT" localSheetId="5" hidden="1">#REF!</definedName>
    <definedName name="__123Graph_ADEBT" hidden="1">#REF!</definedName>
    <definedName name="__123Graph_ADIFFERENTIAL" localSheetId="5" hidden="1">[11]TAB25b!#REF!</definedName>
    <definedName name="__123Graph_ADIFFERENTIAL" hidden="1">[11]TAB25b!#REF!</definedName>
    <definedName name="__123Graph_AINTEREST" localSheetId="5" hidden="1">[11]TAB25b!#REF!</definedName>
    <definedName name="__123Graph_AINTEREST" hidden="1">[11]TAB25b!#REF!</definedName>
    <definedName name="__123Graph_AREER" hidden="1">[12]ER!#REF!</definedName>
    <definedName name="__123Graph_ASPREAD" hidden="1">[11]TAB25b!#REF!</definedName>
    <definedName name="__123Graph_B" localSheetId="6" hidden="1">[13]FLUJO!$B$7929:$C$7929</definedName>
    <definedName name="__123Graph_B" localSheetId="5" hidden="1">[13]FLUJO!$B$7929:$C$7929</definedName>
    <definedName name="__123Graph_B" hidden="1">[14]FLUJO!$B$7929:$C$7929</definedName>
    <definedName name="__123Graph_BChart1" localSheetId="6" hidden="1">#REF!</definedName>
    <definedName name="__123Graph_BChart1" localSheetId="5" hidden="1">#REF!</definedName>
    <definedName name="__123Graph_BChart1" hidden="1">#REF!</definedName>
    <definedName name="__123Graph_BChart2" localSheetId="6" hidden="1">#REF!</definedName>
    <definedName name="__123Graph_BChart2" localSheetId="5" hidden="1">#REF!</definedName>
    <definedName name="__123Graph_BChart2" hidden="1">#REF!</definedName>
    <definedName name="__123Graph_BChart3" localSheetId="6" hidden="1">#REF!</definedName>
    <definedName name="__123Graph_BChart3" localSheetId="5" hidden="1">#REF!</definedName>
    <definedName name="__123Graph_BChart3" hidden="1">#REF!</definedName>
    <definedName name="__123Graph_BChart4" localSheetId="5" hidden="1">#REF!</definedName>
    <definedName name="__123Graph_BChart4" hidden="1">#REF!</definedName>
    <definedName name="__123Graph_BChart5" localSheetId="5" hidden="1">#REF!</definedName>
    <definedName name="__123Graph_BChart5" hidden="1">#REF!</definedName>
    <definedName name="__123Graph_BChart6" localSheetId="5" hidden="1">#REF!</definedName>
    <definedName name="__123Graph_BChart6" hidden="1">#REF!</definedName>
    <definedName name="__123Graph_BChart7" localSheetId="5" hidden="1">#REF!</definedName>
    <definedName name="__123Graph_BChart7" hidden="1">#REF!</definedName>
    <definedName name="__123Graph_BCurrent" localSheetId="5" hidden="1">[15]G!#REF!</definedName>
    <definedName name="__123Graph_BCurrent" hidden="1">[15]G!#REF!</definedName>
    <definedName name="__123Graph_BDEBT" localSheetId="6" hidden="1">#REF!</definedName>
    <definedName name="__123Graph_BDEBT" localSheetId="5" hidden="1">#REF!</definedName>
    <definedName name="__123Graph_BDEBT" hidden="1">#REF!</definedName>
    <definedName name="__123Graph_BINTEREST" localSheetId="5" hidden="1">[11]TAB25b!#REF!</definedName>
    <definedName name="__123Graph_BINTEREST" hidden="1">[11]TAB25b!#REF!</definedName>
    <definedName name="__123Graph_BREER" localSheetId="5" hidden="1">[12]ER!#REF!</definedName>
    <definedName name="__123Graph_BREER" hidden="1">[12]ER!#REF!</definedName>
    <definedName name="__123Graph_C" localSheetId="6" hidden="1">[13]FLUJO!$B$7936:$C$7936</definedName>
    <definedName name="__123Graph_C" localSheetId="5" hidden="1">[13]FLUJO!$B$7936:$C$7936</definedName>
    <definedName name="__123Graph_C" hidden="1">[14]FLUJO!$B$7936:$C$7936</definedName>
    <definedName name="__123Graph_CCurrent" localSheetId="6" hidden="1">'[16]Base Original'!#REF!</definedName>
    <definedName name="__123Graph_CCurrent" localSheetId="5" hidden="1">'[16]Base Original'!#REF!</definedName>
    <definedName name="__123Graph_CCurrent" hidden="1">'[16]Base Original'!#REF!</definedName>
    <definedName name="__123Graph_CREER" localSheetId="6" hidden="1">[12]ER!#REF!</definedName>
    <definedName name="__123Graph_CREER" localSheetId="5" hidden="1">[12]ER!#REF!</definedName>
    <definedName name="__123Graph_CREER" hidden="1">[12]ER!#REF!</definedName>
    <definedName name="__123Graph_D" localSheetId="6" hidden="1">[13]FLUJO!$B$7942:$C$7942</definedName>
    <definedName name="__123Graph_D" localSheetId="5" hidden="1">[13]FLUJO!$B$7942:$C$7942</definedName>
    <definedName name="__123Graph_D" hidden="1">[14]FLUJO!$B$7942:$C$7942</definedName>
    <definedName name="__123Graph_DCurrent" localSheetId="6" hidden="1">'[16]Base Original'!#REF!</definedName>
    <definedName name="__123Graph_DCurrent" localSheetId="5" hidden="1">'[16]Base Original'!#REF!</definedName>
    <definedName name="__123Graph_DCurrent" hidden="1">'[16]Base Original'!#REF!</definedName>
    <definedName name="__123Graph_E" localSheetId="6" hidden="1">[9]C!#REF!</definedName>
    <definedName name="__123Graph_E" localSheetId="5" hidden="1">[9]C!#REF!</definedName>
    <definedName name="__123Graph_E" hidden="1">[9]C!#REF!</definedName>
    <definedName name="__123Graph_ECurrent" localSheetId="6" hidden="1">'[16]Base Original'!#REF!</definedName>
    <definedName name="__123Graph_ECurrent" localSheetId="5" hidden="1">'[16]Base Original'!#REF!</definedName>
    <definedName name="__123Graph_ECurrent" hidden="1">'[16]Base Original'!#REF!</definedName>
    <definedName name="__123Graph_F" localSheetId="6" hidden="1">[9]C!#REF!</definedName>
    <definedName name="__123Graph_F" localSheetId="5" hidden="1">[9]C!#REF!</definedName>
    <definedName name="__123Graph_F" hidden="1">[9]C!#REF!</definedName>
    <definedName name="__123Graph_FCurrent" localSheetId="6" hidden="1">[17]Base!#REF!</definedName>
    <definedName name="__123Graph_FCurrent" localSheetId="5" hidden="1">[17]Base!#REF!</definedName>
    <definedName name="__123Graph_FCurrent" hidden="1">[17]Base!#REF!</definedName>
    <definedName name="__123Graph_X" localSheetId="6" hidden="1">[13]FLUJO!$B$7906:$C$7906</definedName>
    <definedName name="__123Graph_X" localSheetId="5" hidden="1">[13]FLUJO!$B$7906:$C$7906</definedName>
    <definedName name="__123Graph_X" hidden="1">[14]FLUJO!$B$7906:$C$7906</definedName>
    <definedName name="__123Graph_XDIFFERENTIAL" localSheetId="6" hidden="1">[11]TAB25b!#REF!</definedName>
    <definedName name="__123Graph_XDIFFERENTIAL" localSheetId="5" hidden="1">[11]TAB25b!#REF!</definedName>
    <definedName name="__123Graph_XDIFFERENTIAL" hidden="1">[11]TAB25b!#REF!</definedName>
    <definedName name="__123Graph_XSPREAD" localSheetId="6" hidden="1">[11]TAB25b!#REF!</definedName>
    <definedName name="__123Graph_XSPREAD" localSheetId="5" hidden="1">[11]TAB25b!#REF!</definedName>
    <definedName name="__123Graph_XSPREAD" hidden="1">[11]TAB25b!#REF!</definedName>
    <definedName name="__12INT_RESERVES" localSheetId="6">#REF!</definedName>
    <definedName name="__12INT_RESERVES" localSheetId="5">#REF!</definedName>
    <definedName name="__12INT_RESERVES">#REF!</definedName>
    <definedName name="__1r" localSheetId="6">#REF!</definedName>
    <definedName name="__1r" localSheetId="5">#REF!</definedName>
    <definedName name="__1r">#REF!</definedName>
    <definedName name="__2Macros_Import_.qbop" localSheetId="8">[18]!'[Macros Import].qbop'</definedName>
    <definedName name="__2Macros_Import_.qbop" localSheetId="5">[18]!'[Macros Import].qbop'</definedName>
    <definedName name="__2Macros_Import_.qbop">[18]!'[Macros Import].qbop'</definedName>
    <definedName name="__3__123Graph_ACPI_ER_LOG" localSheetId="6" hidden="1">[12]ER!#REF!</definedName>
    <definedName name="__3__123Graph_ACPI_ER_LOG" localSheetId="5" hidden="1">[12]ER!#REF!</definedName>
    <definedName name="__3__123Graph_ACPI_ER_LOG" hidden="1">[12]ER!#REF!</definedName>
    <definedName name="__4__123Graph_BCPI_ER_LOG" localSheetId="6" hidden="1">[12]ER!#REF!</definedName>
    <definedName name="__4__123Graph_BCPI_ER_LOG" localSheetId="5" hidden="1">[12]ER!#REF!</definedName>
    <definedName name="__4__123Graph_BCPI_ER_LOG" hidden="1">[12]ER!#REF!</definedName>
    <definedName name="__5__123Graph_BIBA_IBRD" localSheetId="6" hidden="1">[12]WB!#REF!</definedName>
    <definedName name="__5__123Graph_BIBA_IBRD" localSheetId="5" hidden="1">[12]WB!#REF!</definedName>
    <definedName name="__5__123Graph_BIBA_IBRD" hidden="1">[12]WB!#REF!</definedName>
    <definedName name="__6B.2_B.3" localSheetId="6">#REF!</definedName>
    <definedName name="__6B.2_B.3" localSheetId="5">#REF!</definedName>
    <definedName name="__6B.2_B.3">#REF!</definedName>
    <definedName name="__7B.4___5" localSheetId="6">#REF!</definedName>
    <definedName name="__7B.4___5" localSheetId="5">#REF!</definedName>
    <definedName name="__7B.4___5">#REF!</definedName>
    <definedName name="__8CONSOL_B2" localSheetId="6">#REF!</definedName>
    <definedName name="__8CONSOL_B2" localSheetId="5">#REF!</definedName>
    <definedName name="__8CONSOL_B2">#REF!</definedName>
    <definedName name="__9CONSOL_DEPOSITS" localSheetId="6">'[19]A 11'!#REF!</definedName>
    <definedName name="__9CONSOL_DEPOSITS" localSheetId="5">'[19]A 11'!#REF!</definedName>
    <definedName name="__9CONSOL_DEPOSITS">'[19]A 11'!#REF!</definedName>
    <definedName name="__asd1">[5]!__asd1</definedName>
    <definedName name="__AUS1" localSheetId="6">#REF!</definedName>
    <definedName name="__AUS1" localSheetId="5">#REF!</definedName>
    <definedName name="__AUS1">#REF!</definedName>
    <definedName name="__BOP2" localSheetId="6">[20]BoP!#REF!</definedName>
    <definedName name="__BOP2" localSheetId="5">[20]BoP!#REF!</definedName>
    <definedName name="__BOP2">[20]BoP!#REF!</definedName>
    <definedName name="__DEG1" localSheetId="6">#REF!</definedName>
    <definedName name="__DEG1" localSheetId="5">#REF!</definedName>
    <definedName name="__DEG1">#REF!</definedName>
    <definedName name="__DKR1" localSheetId="6">#REF!</definedName>
    <definedName name="__DKR1" localSheetId="5">#REF!</definedName>
    <definedName name="__DKR1">#REF!</definedName>
    <definedName name="__ECU1" localSheetId="6">#REF!</definedName>
    <definedName name="__ECU1" localSheetId="5">#REF!</definedName>
    <definedName name="__ECU1">#REF!</definedName>
    <definedName name="__END94" localSheetId="5">#REF!</definedName>
    <definedName name="__END94">#REF!</definedName>
    <definedName name="__ESC1" localSheetId="5">#REF!</definedName>
    <definedName name="__ESC1">#REF!</definedName>
    <definedName name="__F" hidden="1">'[8]Fax a enviar'!#REF!</definedName>
    <definedName name="__FAL2" localSheetId="6">#REF!</definedName>
    <definedName name="__FAL2" localSheetId="5">#REF!</definedName>
    <definedName name="__FAL2">#REF!</definedName>
    <definedName name="__FAL3" localSheetId="6">#REF!</definedName>
    <definedName name="__FAL3" localSheetId="5">#REF!</definedName>
    <definedName name="__FAL3">#REF!</definedName>
    <definedName name="__FAL4" localSheetId="6">#REF!</definedName>
    <definedName name="__FAL4" localSheetId="5">#REF!</definedName>
    <definedName name="__FAL4">#REF!</definedName>
    <definedName name="__FAL5" localSheetId="5">#REF!</definedName>
    <definedName name="__FAL5">#REF!</definedName>
    <definedName name="__FAL6" localSheetId="5">#REF!</definedName>
    <definedName name="__FAL6">#REF!</definedName>
    <definedName name="__FAL7" localSheetId="5">#REF!</definedName>
    <definedName name="__FAL7">#REF!</definedName>
    <definedName name="__FMK1" localSheetId="5">#REF!</definedName>
    <definedName name="__FMK1">#REF!</definedName>
    <definedName name="__IKR1" localSheetId="5">#REF!</definedName>
    <definedName name="__IKR1">#REF!</definedName>
    <definedName name="__IRP1" localSheetId="5">#REF!</definedName>
    <definedName name="__IRP1">#REF!</definedName>
    <definedName name="__LIT1" localSheetId="5">#REF!</definedName>
    <definedName name="__LIT1">#REF!</definedName>
    <definedName name="__MEX1" localSheetId="5">#REF!</definedName>
    <definedName name="__MEX1">#REF!</definedName>
    <definedName name="__PTA1" localSheetId="5">#REF!</definedName>
    <definedName name="__PTA1">#REF!</definedName>
    <definedName name="__RES2">[20]RES!#REF!</definedName>
    <definedName name="__ROS1">#N/A</definedName>
    <definedName name="__ROS2">#N/A</definedName>
    <definedName name="__ROS3">#N/A</definedName>
    <definedName name="__ROS4">#N/A</definedName>
    <definedName name="__SAR1" localSheetId="6">#REF!</definedName>
    <definedName name="__SAR1" localSheetId="5">#REF!</definedName>
    <definedName name="__SAR1">#REF!</definedName>
    <definedName name="__SUM2" localSheetId="6">#REF!</definedName>
    <definedName name="__SUM2" localSheetId="5">#REF!</definedName>
    <definedName name="__SUM2">#REF!</definedName>
    <definedName name="__TAB1" localSheetId="6">#REF!</definedName>
    <definedName name="__TAB1" localSheetId="5">#REF!</definedName>
    <definedName name="__TAB1">#REF!</definedName>
    <definedName name="__Tab19" localSheetId="5">#REF!</definedName>
    <definedName name="__Tab19">#REF!</definedName>
    <definedName name="__Tab20" localSheetId="5">#REF!</definedName>
    <definedName name="__Tab20">#REF!</definedName>
    <definedName name="__Tab21" localSheetId="5">#REF!</definedName>
    <definedName name="__Tab21">#REF!</definedName>
    <definedName name="__Tab22" localSheetId="5">#REF!</definedName>
    <definedName name="__Tab22">#REF!</definedName>
    <definedName name="__Tab23" localSheetId="5">#REF!</definedName>
    <definedName name="__Tab23">#REF!</definedName>
    <definedName name="__Tab24" localSheetId="5">#REF!</definedName>
    <definedName name="__Tab24">#REF!</definedName>
    <definedName name="__Tab26" localSheetId="5">#REF!</definedName>
    <definedName name="__Tab26">#REF!</definedName>
    <definedName name="__Tab27" localSheetId="5">#REF!</definedName>
    <definedName name="__Tab27">#REF!</definedName>
    <definedName name="__Tab28" localSheetId="5">#REF!</definedName>
    <definedName name="__Tab28">#REF!</definedName>
    <definedName name="__Tab29" localSheetId="5">#REF!</definedName>
    <definedName name="__Tab29">#REF!</definedName>
    <definedName name="__Tab30" localSheetId="5">#REF!</definedName>
    <definedName name="__Tab30">#REF!</definedName>
    <definedName name="__Tab31" localSheetId="5">#REF!</definedName>
    <definedName name="__Tab31">#REF!</definedName>
    <definedName name="__Tab32" localSheetId="5">#REF!</definedName>
    <definedName name="__Tab32">#REF!</definedName>
    <definedName name="__Tab33" localSheetId="5">#REF!</definedName>
    <definedName name="__Tab33">#REF!</definedName>
    <definedName name="__Tab34" localSheetId="5">#REF!</definedName>
    <definedName name="__Tab34">#REF!</definedName>
    <definedName name="__Tab35" localSheetId="5">#REF!</definedName>
    <definedName name="__Tab35">#REF!</definedName>
    <definedName name="__tAB4">'[6]shared data'!$A$1:$G$71</definedName>
    <definedName name="__tnt1">[5]!__tnt1</definedName>
    <definedName name="__TOT58" localSheetId="6">[7]GROWTH!#REF!</definedName>
    <definedName name="__TOT58" localSheetId="5">[7]GROWTH!#REF!</definedName>
    <definedName name="__TOT58">[7]GROWTH!#REF!</definedName>
    <definedName name="__WB2" localSheetId="6">#REF!</definedName>
    <definedName name="__WB2" localSheetId="5">#REF!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6">[22]Afiliados!#REF!</definedName>
    <definedName name="_10_0GRÁFICO_N_10.2" localSheetId="5">[22]Afiliados!#REF!</definedName>
    <definedName name="_10_0GRÁFICO_N_10.2">[22]Afiliados!#REF!</definedName>
    <definedName name="_10FA_L" localSheetId="6">#REF!</definedName>
    <definedName name="_10FA_L" localSheetId="5">#REF!</definedName>
    <definedName name="_10FA_L">#REF!</definedName>
    <definedName name="_11__123Graph_AFIG_D" localSheetId="6" hidden="1">#REF!</definedName>
    <definedName name="_11__123Graph_AFIG_D" localSheetId="5" hidden="1">#REF!</definedName>
    <definedName name="_11__123Graph_AFIG_D" hidden="1">#REF!</definedName>
    <definedName name="_11__123Graph_BCPI_ER_LOG" localSheetId="6" hidden="1">[21]ER!#REF!</definedName>
    <definedName name="_11__123Graph_BCPI_ER_LOG" localSheetId="5" hidden="1">[21]ER!#REF!</definedName>
    <definedName name="_11__123Graph_BCPI_ER_LOG" hidden="1">[21]ER!#REF!</definedName>
    <definedName name="_11absorc" localSheetId="6">[23]Programa!#REF!</definedName>
    <definedName name="_11absorc" localSheetId="5">[23]Programa!#REF!</definedName>
    <definedName name="_11absorc">[23]Programa!#REF!</definedName>
    <definedName name="_11GAZ_LIABS" localSheetId="6">#REF!</definedName>
    <definedName name="_11GAZ_LIABS" localSheetId="5">#REF!</definedName>
    <definedName name="_11GAZ_LIABS">#REF!</definedName>
    <definedName name="_12__123Graph_AIBA_IBRD" hidden="1">[21]WB!$Q$62:$AK$62</definedName>
    <definedName name="_12__123Graph_BIBA_IBRD" localSheetId="6" hidden="1">[21]WB!#REF!</definedName>
    <definedName name="_12__123Graph_BIBA_IBRD" localSheetId="5" hidden="1">[21]WB!#REF!</definedName>
    <definedName name="_12__123Graph_BIBA_IBRD" hidden="1">[21]WB!#REF!</definedName>
    <definedName name="_12c" localSheetId="6">[23]Programa!#REF!</definedName>
    <definedName name="_12c" localSheetId="5">[23]Programa!#REF!</definedName>
    <definedName name="_12c">[23]Programa!#REF!</definedName>
    <definedName name="_12INT_RESERVES" localSheetId="6">#REF!</definedName>
    <definedName name="_12INT_RESERVES" localSheetId="5">#REF!</definedName>
    <definedName name="_12INT_RESERVES">#REF!</definedName>
    <definedName name="_15Macros_Import_.qbop" localSheetId="8">[18]!'[Macros Import].qbop'</definedName>
    <definedName name="_15Macros_Import_.qbop" localSheetId="5">[18]!'[Macros Import].qbop'</definedName>
    <definedName name="_15Macros_Import_.qbop">[18]!'[Macros Import].qbop'</definedName>
    <definedName name="_16__123Graph_ATERMS_OF_TRADE" localSheetId="6" hidden="1">#REF!</definedName>
    <definedName name="_16__123Graph_ATERMS_OF_TRADE" localSheetId="5"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6" hidden="1">[21]ER!#REF!</definedName>
    <definedName name="_19__123Graph_BCPI_ER_LOG" localSheetId="5" hidden="1">[21]ER!#REF!</definedName>
    <definedName name="_19__123Graph_BCPI_ER_LOG" hidden="1">[21]ER!#REF!</definedName>
    <definedName name="_1981" localSheetId="6">#REF!</definedName>
    <definedName name="_1981" localSheetId="5">#REF!</definedName>
    <definedName name="_1981">#REF!</definedName>
    <definedName name="_1982" localSheetId="6">#REF!</definedName>
    <definedName name="_1982" localSheetId="5">#REF!</definedName>
    <definedName name="_1982">#REF!</definedName>
    <definedName name="_1983" localSheetId="6">#REF!</definedName>
    <definedName name="_1983" localSheetId="5">#REF!</definedName>
    <definedName name="_1983">#REF!</definedName>
    <definedName name="_1984">#REF!</definedName>
    <definedName name="_1985">#REF!</definedName>
    <definedName name="_1986">#REF!</definedName>
    <definedName name="_1987">#N/A</definedName>
    <definedName name="_1988" localSheetId="6">#REF!</definedName>
    <definedName name="_1988" localSheetId="5">#REF!</definedName>
    <definedName name="_1988">#REF!</definedName>
    <definedName name="_1989" localSheetId="6">#REF!</definedName>
    <definedName name="_1989" localSheetId="5">#REF!</definedName>
    <definedName name="_1989">#REF!</definedName>
    <definedName name="_1990" localSheetId="6">#REF!</definedName>
    <definedName name="_1990" localSheetId="5">#REF!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5">#REF!</definedName>
    <definedName name="_1IMPRESION">#REF!</definedName>
    <definedName name="_1Macros_Import_.qbop" localSheetId="6">#N/A</definedName>
    <definedName name="_1Macros_Import_.qbop" localSheetId="8">[24]!'[Macros Import].qbop'</definedName>
    <definedName name="_1Macros_Import_.qbop" localSheetId="5">#N/A</definedName>
    <definedName name="_1Macros_Import_.qbop">[24]!'[Macros Import].qbop'</definedName>
    <definedName name="_1r" localSheetId="6">#REF!</definedName>
    <definedName name="_1r" localSheetId="5">#REF!</definedName>
    <definedName name="_1r">#REF!</definedName>
    <definedName name="_2">#N/A</definedName>
    <definedName name="_2__123Graph_ACPI_ER_LOG" localSheetId="6" hidden="1">[21]ER!#REF!</definedName>
    <definedName name="_2__123Graph_ACPI_ER_LOG" localSheetId="5" hidden="1">[21]ER!#REF!</definedName>
    <definedName name="_2__123Graph_ACPI_ER_LOG" hidden="1">[21]ER!#REF!</definedName>
    <definedName name="_2__123Graph_AFIG_D" localSheetId="6" hidden="1">#REF!</definedName>
    <definedName name="_2__123Graph_AFIG_D" localSheetId="5" hidden="1">#REF!</definedName>
    <definedName name="_2__123Graph_AFIG_D" hidden="1">#REF!</definedName>
    <definedName name="_20__123Graph_BIBA_IBRD" localSheetId="6" hidden="1">[21]WB!#REF!</definedName>
    <definedName name="_20__123Graph_BIBA_IBRD" localSheetId="5" hidden="1">[21]WB!#REF!</definedName>
    <definedName name="_20__123Graph_BIBA_IBRD" hidden="1">[21]WB!#REF!</definedName>
    <definedName name="_20__123Graph_XREALEX_WAGE" localSheetId="6" hidden="1">[25]PRIVATE!#REF!</definedName>
    <definedName name="_20__123Graph_XREALEX_WAGE" localSheetId="5" hidden="1">[25]PRIVATE!#REF!</definedName>
    <definedName name="_20__123Graph_XREALEX_WAGE" hidden="1">[25]PRIVATE!#REF!</definedName>
    <definedName name="_2000" localSheetId="6">#REF!</definedName>
    <definedName name="_2000" localSheetId="5">#REF!</definedName>
    <definedName name="_2000">#REF!</definedName>
    <definedName name="_2001" localSheetId="6">#REF!</definedName>
    <definedName name="_2001" localSheetId="5">#REF!</definedName>
    <definedName name="_2001">#REF!</definedName>
    <definedName name="_2002" localSheetId="6">#REF!</definedName>
    <definedName name="_2002" localSheetId="5">#REF!</definedName>
    <definedName name="_2002">#REF!</definedName>
    <definedName name="_2003">#REF!</definedName>
    <definedName name="_24__123Graph_BTERMS_OF_TRADE" localSheetId="5" hidden="1">#REF!</definedName>
    <definedName name="_24__123Graph_BTERMS_OF_TRADE" hidden="1">#REF!</definedName>
    <definedName name="_24Macros_Import_.qbop" localSheetId="8">[26]!'[Macros Import].qbop'</definedName>
    <definedName name="_24Macros_Import_.qbop" localSheetId="5">[26]!'[Macros Import].qbop'</definedName>
    <definedName name="_24Macros_Import_.qbop">[26]!'[Macros Import].qbop'</definedName>
    <definedName name="_25__123Graph_ACPI_ER_LOG" localSheetId="6" hidden="1">[27]ER!#REF!</definedName>
    <definedName name="_25__123Graph_ACPI_ER_LOG" localSheetId="5" hidden="1">[27]ER!#REF!</definedName>
    <definedName name="_25__123Graph_ACPI_ER_LOG" hidden="1">[27]ER!#REF!</definedName>
    <definedName name="_25__123Graph_BWB_ADJ_PRJ" hidden="1">[21]WB!$Q$257:$AK$257</definedName>
    <definedName name="_26__123Graph_BCPI_ER_LOG" localSheetId="6" hidden="1">[27]ER!#REF!</definedName>
    <definedName name="_26__123Graph_BCPI_ER_LOG" localSheetId="5" hidden="1">[27]ER!#REF!</definedName>
    <definedName name="_26__123Graph_BCPI_ER_LOG" hidden="1">[27]ER!#REF!</definedName>
    <definedName name="_27__123Graph_ACPI_ER_LOG" localSheetId="6" hidden="1">[12]ER!#REF!</definedName>
    <definedName name="_27__123Graph_ACPI_ER_LOG" localSheetId="5" hidden="1">[12]ER!#REF!</definedName>
    <definedName name="_27__123Graph_ACPI_ER_LOG" hidden="1">[12]ER!#REF!</definedName>
    <definedName name="_27__123Graph_BIBA_IBRD" localSheetId="6" hidden="1">[27]WB!#REF!</definedName>
    <definedName name="_27__123Graph_BIBA_IBRD" localSheetId="5" hidden="1">[27]WB!#REF!</definedName>
    <definedName name="_27__123Graph_BIBA_IBRD" hidden="1">[27]WB!#REF!</definedName>
    <definedName name="_27_0CUADRO_N__4." localSheetId="6">[28]monthly!#REF!</definedName>
    <definedName name="_27_0CUADRO_N__4." localSheetId="5">[28]monthly!#REF!</definedName>
    <definedName name="_27_0CUADRO_N__4.">[29]monthly!#REF!</definedName>
    <definedName name="_28B.2_B.3" localSheetId="6">#REF!</definedName>
    <definedName name="_28B.2_B.3" localSheetId="5">#REF!</definedName>
    <definedName name="_28B.2_B.3">#REF!</definedName>
    <definedName name="_29__123Graph_XFIG_D" localSheetId="6" hidden="1">#REF!</definedName>
    <definedName name="_29__123Graph_XFIG_D" localSheetId="5" hidden="1">#REF!</definedName>
    <definedName name="_29__123Graph_XFIG_D" hidden="1">#REF!</definedName>
    <definedName name="_29B.4___5" localSheetId="6">#REF!</definedName>
    <definedName name="_29B.4___5" localSheetId="5">#REF!</definedName>
    <definedName name="_29B.4___5">#REF!</definedName>
    <definedName name="_2IMPRESION" localSheetId="5">#REF!</definedName>
    <definedName name="_2IMPRESION">#REF!</definedName>
    <definedName name="_2Macros_Import_.qbop" localSheetId="8">[30]!'[Macros Import].qbop'</definedName>
    <definedName name="_2Macros_Import_.qbop" localSheetId="5">[30]!'[Macros Import].qbop'</definedName>
    <definedName name="_2Macros_Import_.qbop">[30]!'[Macros Import].qbop'</definedName>
    <definedName name="_3">#N/A</definedName>
    <definedName name="_3.__No_club_de_París__Después_del_30_Jun_84" localSheetId="6">#REF!</definedName>
    <definedName name="_3.__No_club_de_París__Después_del_30_Jun_84" localSheetId="5">#REF!</definedName>
    <definedName name="_3.__No_club_de_París__Después_del_30_Jun_84">#REF!</definedName>
    <definedName name="_3__123Graph_ACPI_ER_LOG" localSheetId="6" hidden="1">[12]ER!#REF!</definedName>
    <definedName name="_3__123Graph_ACPI_ER_LOG" localSheetId="5" hidden="1">[12]ER!#REF!</definedName>
    <definedName name="_3__123Graph_ACPI_ER_LOG" hidden="1">[12]ER!#REF!</definedName>
    <definedName name="_3__123Graph_ATERMS_OF_TRADE" localSheetId="6" hidden="1">#REF!</definedName>
    <definedName name="_3__123Graph_ATERMS_OF_TRADE" localSheetId="5" hidden="1">#REF!</definedName>
    <definedName name="_3__123Graph_ATERMS_OF_TRADE" hidden="1">#REF!</definedName>
    <definedName name="_30__123Graph_XREALEX_WAGE" localSheetId="6" hidden="1">[25]PRIVATE!#REF!</definedName>
    <definedName name="_30__123Graph_XREALEX_WAGE" localSheetId="5" hidden="1">[25]PRIVATE!#REF!</definedName>
    <definedName name="_30__123Graph_XREALEX_WAGE" hidden="1">[25]PRIVATE!#REF!</definedName>
    <definedName name="_30CONSOL_B2" localSheetId="6">#REF!</definedName>
    <definedName name="_30CONSOL_B2" localSheetId="5">#REF!</definedName>
    <definedName name="_30CONSOL_B2">#REF!</definedName>
    <definedName name="_31_0GRÁFICO_N_10.2" localSheetId="6">[28]monthly!#REF!</definedName>
    <definedName name="_31_0GRÁFICO_N_10.2" localSheetId="5">[28]monthly!#REF!</definedName>
    <definedName name="_31_0GRÁFICO_N_10.2">[29]monthly!#REF!</definedName>
    <definedName name="_31CONSOL_DEPOSITS" localSheetId="6">'[31]A 11'!#REF!</definedName>
    <definedName name="_31CONSOL_DEPOSITS" localSheetId="5">'[31]A 11'!#REF!</definedName>
    <definedName name="_31CONSOL_DEPOSITS">'[31]A 11'!#REF!</definedName>
    <definedName name="_32FA_L" localSheetId="6">#REF!</definedName>
    <definedName name="_32FA_L" localSheetId="5">#REF!</definedName>
    <definedName name="_32FA_L">#REF!</definedName>
    <definedName name="_33GAZ_LIABS" localSheetId="6">#REF!</definedName>
    <definedName name="_33GAZ_LIABS" localSheetId="5">#REF!</definedName>
    <definedName name="_33GAZ_LIABS">#REF!</definedName>
    <definedName name="_34__123Graph_XTERMS_OF_TRADE" localSheetId="6" hidden="1">#REF!</definedName>
    <definedName name="_34__123Graph_XTERMS_OF_TRADE" localSheetId="5" hidden="1">#REF!</definedName>
    <definedName name="_34__123Graph_XTERMS_OF_TRADE" hidden="1">#REF!</definedName>
    <definedName name="_34INT_RESERVES" localSheetId="5">#REF!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6" hidden="1">#REF!</definedName>
    <definedName name="_4__123Graph_BTERMS_OF_TRADE" localSheetId="5" hidden="1">#REF!</definedName>
    <definedName name="_4__123Graph_BTERMS_OF_TRADE" hidden="1">#REF!</definedName>
    <definedName name="_5">#N/A</definedName>
    <definedName name="_5__123Graph_BIBA_IBRD" hidden="1">[12]WB!#REF!</definedName>
    <definedName name="_5__123Graph_XFIG_D" localSheetId="6" hidden="1">#REF!</definedName>
    <definedName name="_5__123Graph_XFIG_D" localSheetId="5" hidden="1">#REF!</definedName>
    <definedName name="_5__123Graph_XFIG_D" hidden="1">#REF!</definedName>
    <definedName name="_51__123Graph_BIBA_IBRD" hidden="1">[12]WB!#REF!</definedName>
    <definedName name="_518" localSheetId="6">#REF!</definedName>
    <definedName name="_518" localSheetId="5">#REF!</definedName>
    <definedName name="_518">#REF!</definedName>
    <definedName name="_52B.2_B.3" localSheetId="6">#REF!</definedName>
    <definedName name="_52B.2_B.3" localSheetId="5">#REF!</definedName>
    <definedName name="_52B.2_B.3">#REF!</definedName>
    <definedName name="_53B.4___5" localSheetId="6">#REF!</definedName>
    <definedName name="_53B.4___5" localSheetId="5">#REF!</definedName>
    <definedName name="_53B.4___5">#REF!</definedName>
    <definedName name="_54CONSOL_B2" localSheetId="5">#REF!</definedName>
    <definedName name="_54CONSOL_B2">#REF!</definedName>
    <definedName name="_6">#N/A</definedName>
    <definedName name="_6__123Graph_AIBA_IBRD" hidden="1">[21]WB!$Q$62:$AK$62</definedName>
    <definedName name="_6__123Graph_XTERMS_OF_TRADE" localSheetId="6" hidden="1">#REF!</definedName>
    <definedName name="_6__123Graph_XTERMS_OF_TRADE" localSheetId="5" hidden="1">#REF!</definedName>
    <definedName name="_6__123Graph_XTERMS_OF_TRADE" hidden="1">#REF!</definedName>
    <definedName name="_617" localSheetId="6">#REF!</definedName>
    <definedName name="_617" localSheetId="5">#REF!</definedName>
    <definedName name="_617">#REF!</definedName>
    <definedName name="_675" localSheetId="6">#REF!</definedName>
    <definedName name="_675" localSheetId="5">#REF!</definedName>
    <definedName name="_675">#REF!</definedName>
    <definedName name="_681">#REF!</definedName>
    <definedName name="_68CONSOL_DEPOSITS" localSheetId="5">'[19]A 11'!#REF!</definedName>
    <definedName name="_68CONSOL_DEPOSITS">'[19]A 11'!#REF!</definedName>
    <definedName name="_69FA_L" localSheetId="6">#REF!</definedName>
    <definedName name="_69FA_L" localSheetId="5">#REF!</definedName>
    <definedName name="_69FA_L">#REF!</definedName>
    <definedName name="_6B.2_B.3" localSheetId="6">#REF!</definedName>
    <definedName name="_6B.2_B.3" localSheetId="5">#REF!</definedName>
    <definedName name="_6B.2_B.3">#REF!</definedName>
    <definedName name="_7">#N/A</definedName>
    <definedName name="_7__123Graph_ACPI_ER_LOG" localSheetId="6" hidden="1">[21]ER!#REF!</definedName>
    <definedName name="_7__123Graph_ACPI_ER_LOG" localSheetId="5" hidden="1">[21]ER!#REF!</definedName>
    <definedName name="_7__123Graph_ACPI_ER_LOG" hidden="1">[21]ER!#REF!</definedName>
    <definedName name="_7_0absorc" localSheetId="6">[23]Programa!#REF!</definedName>
    <definedName name="_7_0absorc" localSheetId="5">[23]Programa!#REF!</definedName>
    <definedName name="_7_0absorc">[23]Programa!#REF!</definedName>
    <definedName name="_70GAZ_LIABS" localSheetId="6">#REF!</definedName>
    <definedName name="_70GAZ_LIABS" localSheetId="5">#REF!</definedName>
    <definedName name="_70GAZ_LIABS">#REF!</definedName>
    <definedName name="_71INT_RESERVES" localSheetId="6">#REF!</definedName>
    <definedName name="_71INT_RESERVES" localSheetId="5">#REF!</definedName>
    <definedName name="_71INT_RESERVES">#REF!</definedName>
    <definedName name="_7B.4___5" localSheetId="6">#REF!</definedName>
    <definedName name="_7B.4___5" localSheetId="5">#REF!</definedName>
    <definedName name="_7B.4___5">#REF!</definedName>
    <definedName name="_8">#N/A</definedName>
    <definedName name="_8_0c" localSheetId="6">[23]Programa!#REF!</definedName>
    <definedName name="_8_0c" localSheetId="5">[23]Programa!#REF!</definedName>
    <definedName name="_8_0c">[23]Programa!#REF!</definedName>
    <definedName name="_88" localSheetId="6">#REF!</definedName>
    <definedName name="_88" localSheetId="5">#REF!</definedName>
    <definedName name="_88">#REF!</definedName>
    <definedName name="_89" localSheetId="6">#REF!</definedName>
    <definedName name="_89" localSheetId="5">#REF!</definedName>
    <definedName name="_89">#REF!</definedName>
    <definedName name="_8CONSOL_B2" localSheetId="6">#REF!</definedName>
    <definedName name="_8CONSOL_B2" localSheetId="5">#REF!</definedName>
    <definedName name="_8CONSOL_B2">#REF!</definedName>
    <definedName name="_9_0CUADRO_N__4." localSheetId="6">[22]Afiliados!#REF!</definedName>
    <definedName name="_9_0CUADRO_N__4." localSheetId="5">[22]Afiliados!#REF!</definedName>
    <definedName name="_9_0CUADRO_N__4.">[22]Afiliados!#REF!</definedName>
    <definedName name="_9CONSOL_DEPOSITS" localSheetId="6">'[32]A 11'!#REF!</definedName>
    <definedName name="_9CONSOL_DEPOSITS" localSheetId="5">'[32]A 11'!#REF!</definedName>
    <definedName name="_9CONSOL_DEPOSITS">'[32]A 11'!#REF!</definedName>
    <definedName name="_aaV110" localSheetId="6">[33]QNEWLOR!#REF!</definedName>
    <definedName name="_aaV110" localSheetId="5">[33]QNEWLOR!#REF!</definedName>
    <definedName name="_aaV110">[33]QNEWLOR!#REF!</definedName>
    <definedName name="_aIV114" localSheetId="6">[33]QNEWLOR!#REF!</definedName>
    <definedName name="_aIV114" localSheetId="5">[33]QNEWLOR!#REF!</definedName>
    <definedName name="_aIV114">[33]QNEWLOR!#REF!</definedName>
    <definedName name="_aIV190" localSheetId="5">[33]QNEWLOR!#REF!</definedName>
    <definedName name="_aIV190">[33]QNEWLOR!#REF!</definedName>
    <definedName name="_AJU97" localSheetId="6">#REF!</definedName>
    <definedName name="_AJU97" localSheetId="5">#REF!</definedName>
    <definedName name="_AJU97">#REF!</definedName>
    <definedName name="_AJU98" localSheetId="6">#REF!</definedName>
    <definedName name="_AJU98" localSheetId="5">#REF!</definedName>
    <definedName name="_AJU98">#REF!</definedName>
    <definedName name="_AJU99" localSheetId="6">#REF!</definedName>
    <definedName name="_AJU99" localSheetId="5">#REF!</definedName>
    <definedName name="_AJU99">#REF!</definedName>
    <definedName name="_ANO97">#REF!</definedName>
    <definedName name="_ANO98">#REF!</definedName>
    <definedName name="_ANO99">#REF!</definedName>
    <definedName name="_asd1">#N/A</definedName>
    <definedName name="_AUS1" localSheetId="6">#REF!</definedName>
    <definedName name="_AUS1" localSheetId="5">#REF!</definedName>
    <definedName name="_AUS1">#REF!</definedName>
    <definedName name="_bla2" localSheetId="6" hidden="1">#REF!</definedName>
    <definedName name="_bla2" localSheetId="5" hidden="1">#REF!</definedName>
    <definedName name="_bla2" hidden="1">#REF!</definedName>
    <definedName name="_bla3" localSheetId="6" hidden="1">#REF!</definedName>
    <definedName name="_bla3" localSheetId="5" hidden="1">#REF!</definedName>
    <definedName name="_bla3" hidden="1">#REF!</definedName>
    <definedName name="_bla4" localSheetId="5" hidden="1">#REF!</definedName>
    <definedName name="_bla4" hidden="1">#REF!</definedName>
    <definedName name="_BOP1">#REF!</definedName>
    <definedName name="_BOP2">[34]BoP!#REF!</definedName>
    <definedName name="_bop3">[35]BOP!#REF!</definedName>
    <definedName name="_BTO2" localSheetId="6">#REF!</definedName>
    <definedName name="_BTO2" localSheetId="5">#REF!</definedName>
    <definedName name="_BTO2">#REF!</definedName>
    <definedName name="_CEL96" localSheetId="6">#REF!</definedName>
    <definedName name="_CEL96" localSheetId="5">#REF!</definedName>
    <definedName name="_CEL96">#REF!</definedName>
    <definedName name="_cud21" localSheetId="6">#REF!</definedName>
    <definedName name="_cud21" localSheetId="5">#REF!</definedName>
    <definedName name="_cud21">#REF!</definedName>
    <definedName name="_D" localSheetId="5">#REF!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6">#REF!</definedName>
    <definedName name="_dcc99" localSheetId="5">#REF!</definedName>
    <definedName name="_dcc99">#REF!</definedName>
    <definedName name="_DEG1" localSheetId="6">#REF!</definedName>
    <definedName name="_DEG1" localSheetId="5">#REF!</definedName>
    <definedName name="_DEG1">#REF!</definedName>
    <definedName name="_dic96" localSheetId="6">#REF!</definedName>
    <definedName name="_dic96" localSheetId="5">#REF!</definedName>
    <definedName name="_dic96">#REF!</definedName>
    <definedName name="_DKR1" localSheetId="5">#REF!</definedName>
    <definedName name="_DKR1">#REF!</definedName>
    <definedName name="_DLX1.EMA" localSheetId="5">#REF!</definedName>
    <definedName name="_DLX1.EMA">#REF!</definedName>
    <definedName name="_DLX1.EMG" localSheetId="5">#REF!</definedName>
    <definedName name="_DLX1.EMG">#REF!</definedName>
    <definedName name="_DLX10.EMA" localSheetId="5">#REF!</definedName>
    <definedName name="_DLX10.EMA">#REF!</definedName>
    <definedName name="_DLX11.EMA" localSheetId="5">#REF!</definedName>
    <definedName name="_DLX11.EMA">#REF!</definedName>
    <definedName name="_DLX12.EMA" localSheetId="5">#REF!</definedName>
    <definedName name="_DLX12.EMA">#REF!</definedName>
    <definedName name="_DLX13.EMA" localSheetId="5">#REF!</definedName>
    <definedName name="_DLX13.EMA">#REF!</definedName>
    <definedName name="_DLX14.EMA" localSheetId="5">#REF!</definedName>
    <definedName name="_DLX14.EMA">#REF!</definedName>
    <definedName name="_DLX16.EMA" localSheetId="5">#REF!</definedName>
    <definedName name="_DLX16.EMA">#REF!</definedName>
    <definedName name="_DLX2.EMA" localSheetId="6">#REF!,#REF!</definedName>
    <definedName name="_DLX2.EMA" localSheetId="5">#REF!,#REF!</definedName>
    <definedName name="_DLX2.EMA">#REF!,#REF!</definedName>
    <definedName name="_DLX2.EMG" localSheetId="6">#REF!</definedName>
    <definedName name="_DLX2.EMG" localSheetId="5">#REF!</definedName>
    <definedName name="_DLX2.EMG">#REF!</definedName>
    <definedName name="_DLX4.EMA" localSheetId="6">#REF!</definedName>
    <definedName name="_DLX4.EMA" localSheetId="5">#REF!</definedName>
    <definedName name="_DLX4.EMA">#REF!</definedName>
    <definedName name="_DLX4.EMG" localSheetId="6">#REF!</definedName>
    <definedName name="_DLX4.EMG" localSheetId="5">#REF!</definedName>
    <definedName name="_DLX4.EMG">#REF!</definedName>
    <definedName name="_DLX5.EMA" localSheetId="5">#REF!</definedName>
    <definedName name="_DLX5.EMA">#REF!</definedName>
    <definedName name="_DLX6.EMA" localSheetId="5">#REF!</definedName>
    <definedName name="_DLX6.EMA">#REF!</definedName>
    <definedName name="_DLX7.EMA" localSheetId="5">#REF!</definedName>
    <definedName name="_DLX7.EMA">#REF!</definedName>
    <definedName name="_DLX8.EMA" localSheetId="5">#REF!</definedName>
    <definedName name="_DLX8.EMA">#REF!</definedName>
    <definedName name="_DLX9.EMA" localSheetId="5">#REF!</definedName>
    <definedName name="_DLX9.EMA">#REF!</definedName>
    <definedName name="_ECU1" localSheetId="5">#REF!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5">#REF!</definedName>
    <definedName name="_END94">#REF!</definedName>
    <definedName name="_ESC1" localSheetId="5">#REF!</definedName>
    <definedName name="_ESC1">#REF!</definedName>
    <definedName name="_EX9596" localSheetId="5">#REF!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6">#REF!</definedName>
    <definedName name="_FAL1" localSheetId="5">#REF!</definedName>
    <definedName name="_FAL1">#REF!</definedName>
    <definedName name="_FAL10" localSheetId="6">#REF!</definedName>
    <definedName name="_FAL10" localSheetId="5">#REF!</definedName>
    <definedName name="_FAL10">#REF!</definedName>
    <definedName name="_FAL11" localSheetId="6">#REF!</definedName>
    <definedName name="_FAL11" localSheetId="5">#REF!</definedName>
    <definedName name="_FAL11">#REF!</definedName>
    <definedName name="_FAL12">#REF!</definedName>
    <definedName name="_FAL2" localSheetId="5">#REF!</definedName>
    <definedName name="_FAL2">#REF!</definedName>
    <definedName name="_FAL3" localSheetId="5">#REF!</definedName>
    <definedName name="_FAL3">#REF!</definedName>
    <definedName name="_FAL4" localSheetId="5">#REF!</definedName>
    <definedName name="_FAL4">#REF!</definedName>
    <definedName name="_FAL5" localSheetId="5">#REF!</definedName>
    <definedName name="_FAL5">#REF!</definedName>
    <definedName name="_FAL6" localSheetId="5">#REF!</definedName>
    <definedName name="_FAL6">#REF!</definedName>
    <definedName name="_FAL7" localSheetId="5">#REF!</definedName>
    <definedName name="_FAL7">#REF!</definedName>
    <definedName name="_FAL8">#REF!</definedName>
    <definedName name="_FAL89" localSheetId="5">#REF!</definedName>
    <definedName name="_FAL89">#REF!</definedName>
    <definedName name="_FAL9">#REF!</definedName>
    <definedName name="_Fill" localSheetId="5" hidden="1">#REF!</definedName>
    <definedName name="_Fill" hidden="1">#REF!</definedName>
    <definedName name="_Fill1" localSheetId="5" hidden="1">#REF!</definedName>
    <definedName name="_Fill1" hidden="1">#REF!</definedName>
    <definedName name="_xlnm._FilterDatabase" localSheetId="0" hidden="1">'Fiscal Mes'!$C$32:$D$36</definedName>
    <definedName name="_xlnm._FilterDatabase" hidden="1">[37]C!$P$428:$T$428</definedName>
    <definedName name="_FIS96" localSheetId="6">#REF!</definedName>
    <definedName name="_FIS96" localSheetId="5">#REF!</definedName>
    <definedName name="_FIS96">#REF!</definedName>
    <definedName name="_FIV1" localSheetId="6">#REF!</definedName>
    <definedName name="_FIV1" localSheetId="5">#REF!</definedName>
    <definedName name="_FIV1">#REF!</definedName>
    <definedName name="_FMK1" localSheetId="6">#REF!</definedName>
    <definedName name="_FMK1" localSheetId="5">#REF!</definedName>
    <definedName name="_FMK1">#REF!</definedName>
    <definedName name="_ftnref1" localSheetId="5">#REF!</definedName>
    <definedName name="_ftnref1">#REF!</definedName>
    <definedName name="_IKR1" localSheetId="5">#REF!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5">#REF!</definedName>
    <definedName name="_IRP1">#REF!</definedName>
    <definedName name="_Jin2">[38]CCFF!#REF!</definedName>
    <definedName name="_JR1" localSheetId="6">#REF!</definedName>
    <definedName name="_JR1" localSheetId="5">#REF!</definedName>
    <definedName name="_JR1">#REF!</definedName>
    <definedName name="_JR2" localSheetId="6">#REF!</definedName>
    <definedName name="_JR2" localSheetId="5">#REF!</definedName>
    <definedName name="_JR2">#REF!</definedName>
    <definedName name="_Key1" localSheetId="6" hidden="1">#REF!</definedName>
    <definedName name="_Key1" localSheetId="5" hidden="1">#REF!</definedName>
    <definedName name="_Key1" hidden="1">#REF!</definedName>
    <definedName name="_Key2" localSheetId="5" hidden="1">#REF!</definedName>
    <definedName name="_Key2" hidden="1">#REF!</definedName>
    <definedName name="_LIT1" localSheetId="5">#REF!</definedName>
    <definedName name="_LIT1">#REF!</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6">#REF!</definedName>
    <definedName name="_M" localSheetId="5">#REF!</definedName>
    <definedName name="_M">#REF!</definedName>
    <definedName name="_MAR1" localSheetId="6">#REF!</definedName>
    <definedName name="_MAR1" localSheetId="5">#REF!</definedName>
    <definedName name="_MAR1">#REF!</definedName>
    <definedName name="_MAR2" localSheetId="6">#REF!</definedName>
    <definedName name="_MAR2" localSheetId="5">#REF!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6">[23]Programa!#REF!</definedName>
    <definedName name="_me98" localSheetId="5">[23]Programa!#REF!</definedName>
    <definedName name="_me98">[23]Programa!#REF!</definedName>
    <definedName name="_MEX1" localSheetId="6">#REF!</definedName>
    <definedName name="_MEX1" localSheetId="5">#REF!</definedName>
    <definedName name="_MEX1">#REF!</definedName>
    <definedName name="_mk14" localSheetId="6">[41]NFPEntps!#REF!</definedName>
    <definedName name="_mk14" localSheetId="5">[41]NFPEntps!#REF!</definedName>
    <definedName name="_mk14">[41]NFPEntps!#REF!</definedName>
    <definedName name="_MTS2" localSheetId="6">'[42]Annual Tables'!#REF!</definedName>
    <definedName name="_MTS2" localSheetId="5">'[42]Annual Tables'!#REF!</definedName>
    <definedName name="_MTS2">'[42]Annual Tables'!#REF!</definedName>
    <definedName name="_NA1" localSheetId="6">[43]raw!#REF!</definedName>
    <definedName name="_NA1" localSheetId="5">[43]raw!#REF!</definedName>
    <definedName name="_NA1">[43]raw!#REF!</definedName>
    <definedName name="_NA2" localSheetId="6">[43]raw!#REF!</definedName>
    <definedName name="_NA2" localSheetId="5">[43]raw!#REF!</definedName>
    <definedName name="_NA2">[43]raw!#REF!</definedName>
    <definedName name="_NA3" localSheetId="6">[43]raw!#REF!</definedName>
    <definedName name="_NA3" localSheetId="5">[43]raw!#REF!</definedName>
    <definedName name="_NA3">[43]raw!#REF!</definedName>
    <definedName name="_NB1">[43]raw!#REF!</definedName>
    <definedName name="_NB2">[43]raw!#REF!</definedName>
    <definedName name="_NB3">[44]raw!$A$513:$F$513</definedName>
    <definedName name="_NC1" localSheetId="6">[43]raw!#REF!</definedName>
    <definedName name="_NC1" localSheetId="5">[43]raw!#REF!</definedName>
    <definedName name="_NC1">[43]raw!#REF!</definedName>
    <definedName name="_NC3" localSheetId="6">[43]raw!#REF!</definedName>
    <definedName name="_NC3" localSheetId="5">[43]raw!#REF!</definedName>
    <definedName name="_NC3">[43]raw!#REF!</definedName>
    <definedName name="_NC4" localSheetId="6">[43]raw!#REF!</definedName>
    <definedName name="_NC4" localSheetId="5">[43]raw!#REF!</definedName>
    <definedName name="_NC4">[43]raw!#REF!</definedName>
    <definedName name="_npp2000" localSheetId="6">#REF!</definedName>
    <definedName name="_npp2000" localSheetId="5">#REF!</definedName>
    <definedName name="_npp2000">#REF!</definedName>
    <definedName name="_npp2001" localSheetId="6">#REF!</definedName>
    <definedName name="_npp2001" localSheetId="5">#REF!</definedName>
    <definedName name="_npp2001">#REF!</definedName>
    <definedName name="_npp2002" localSheetId="6">#REF!</definedName>
    <definedName name="_npp2002" localSheetId="5">#REF!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6">#REF!</definedName>
    <definedName name="_P" localSheetId="5">#REF!</definedName>
    <definedName name="_P">#REF!</definedName>
    <definedName name="_PAG2" localSheetId="5">[42]Index!#REF!</definedName>
    <definedName name="_PAG2">[42]Index!#REF!</definedName>
    <definedName name="_PAG3" localSheetId="5">[42]Index!#REF!</definedName>
    <definedName name="_PAG3">[42]Index!#REF!</definedName>
    <definedName name="_PAG4">[42]Index!#REF!</definedName>
    <definedName name="_PAG5">[42]Index!#REF!</definedName>
    <definedName name="_PAG6">[42]Index!#REF!</definedName>
    <definedName name="_PAG7" localSheetId="6">#REF!</definedName>
    <definedName name="_PAG7" localSheetId="5">#REF!</definedName>
    <definedName name="_PAG7">#REF!</definedName>
    <definedName name="_Parse_Out" localSheetId="6" hidden="1">#REF!</definedName>
    <definedName name="_Parse_Out" localSheetId="5" hidden="1">#REF!</definedName>
    <definedName name="_Parse_Out" hidden="1">#REF!</definedName>
    <definedName name="_pib2000" localSheetId="6">#REF!</definedName>
    <definedName name="_pib2000" localSheetId="5">#REF!</definedName>
    <definedName name="_pib2000">#REF!</definedName>
    <definedName name="_pib2001">#REF!</definedName>
    <definedName name="_pib2002">#REF!</definedName>
    <definedName name="_pib2003">#REF!</definedName>
    <definedName name="_pib98">[23]Programa!#REF!</definedName>
    <definedName name="_pib99" localSheetId="6">#REF!</definedName>
    <definedName name="_pib99" localSheetId="5">#REF!</definedName>
    <definedName name="_pib99">#REF!</definedName>
    <definedName name="_POR96" localSheetId="6">#REF!</definedName>
    <definedName name="_POR96" localSheetId="5">#REF!</definedName>
    <definedName name="_POR96">#REF!</definedName>
    <definedName name="_PRN96" localSheetId="6">#REF!</definedName>
    <definedName name="_PRN96" localSheetId="5">#REF!</definedName>
    <definedName name="_PRN96">#REF!</definedName>
    <definedName name="_PTA1" localSheetId="5">#REF!</definedName>
    <definedName name="_PTA1">#REF!</definedName>
    <definedName name="_qV196" localSheetId="5">[33]QNEWLOR!#REF!</definedName>
    <definedName name="_qV196">[33]QNEWLOR!#REF!</definedName>
    <definedName name="_red42">'[45]RED Table 41'!$A$7:$I$7</definedName>
    <definedName name="_ref2" localSheetId="6">#REF!</definedName>
    <definedName name="_ref2" localSheetId="5">#REF!</definedName>
    <definedName name="_ref2">#REF!</definedName>
    <definedName name="_Regression_Int" hidden="1">1</definedName>
    <definedName name="_Regression_Out" localSheetId="6" hidden="1">#REF!</definedName>
    <definedName name="_Regression_Out" localSheetId="5" hidden="1">#REF!</definedName>
    <definedName name="_Regression_Out" hidden="1">#REF!</definedName>
    <definedName name="_Regression_X" localSheetId="6" hidden="1">#REF!</definedName>
    <definedName name="_Regression_X" localSheetId="5" hidden="1">#REF!</definedName>
    <definedName name="_Regression_X" hidden="1">#REF!</definedName>
    <definedName name="_Regression_Y" localSheetId="6" hidden="1">#REF!</definedName>
    <definedName name="_Regression_Y" localSheetId="5" hidden="1">#REF!</definedName>
    <definedName name="_Regression_Y" hidden="1">#REF!</definedName>
    <definedName name="_RES2" localSheetId="6">[34]RES!#REF!</definedName>
    <definedName name="_RES2" localSheetId="5">[34]RES!#REF!</definedName>
    <definedName name="_RES2">[34]RES!#REF!</definedName>
    <definedName name="_rge1" localSheetId="6">#REF!</definedName>
    <definedName name="_rge1" localSheetId="5">#REF!</definedName>
    <definedName name="_rge1">#REF!</definedName>
    <definedName name="_ROS1">#N/A</definedName>
    <definedName name="_ROS2">#N/A</definedName>
    <definedName name="_ROS3">#N/A</definedName>
    <definedName name="_ROS4">#N/A</definedName>
    <definedName name="_SAR1" localSheetId="6">#REF!</definedName>
    <definedName name="_SAR1" localSheetId="5">#REF!</definedName>
    <definedName name="_SAR1">#REF!</definedName>
    <definedName name="_sei2" localSheetId="6">#REF!</definedName>
    <definedName name="_sei2" localSheetId="5">#REF!</definedName>
    <definedName name="_sei2">#REF!</definedName>
    <definedName name="_sei98" localSheetId="6">#REF!</definedName>
    <definedName name="_sei98" localSheetId="5">#REF!</definedName>
    <definedName name="_sei98">#REF!</definedName>
    <definedName name="_Sort" localSheetId="5" hidden="1">#REF!</definedName>
    <definedName name="_Sort" hidden="1">#REF!</definedName>
    <definedName name="_SRN96">#REF!</definedName>
    <definedName name="_SRT11" localSheetId="6" hidden="1">{"Minpmon",#N/A,FALSE,"Monthinput"}</definedName>
    <definedName name="_SRT11" localSheetId="8" hidden="1">{"Minpmon",#N/A,FALSE,"Monthinput"}</definedName>
    <definedName name="_SRT11" localSheetId="5" hidden="1">{"Minpmon",#N/A,FALSE,"Monthinput"}</definedName>
    <definedName name="_SRT11" hidden="1">{"Minpmon",#N/A,FALSE,"Monthinput"}</definedName>
    <definedName name="_SRT111" localSheetId="6" hidden="1">{"Minpmon",#N/A,FALSE,"Monthinput"}</definedName>
    <definedName name="_SRT111" localSheetId="8" hidden="1">{"Minpmon",#N/A,FALSE,"Monthinput"}</definedName>
    <definedName name="_SRT111" localSheetId="5" hidden="1">{"Minpmon",#N/A,FALSE,"Monthinput"}</definedName>
    <definedName name="_SRT111" hidden="1">{"Minpmon",#N/A,FALSE,"Monthinput"}</definedName>
    <definedName name="_SUM2" localSheetId="6">#REF!</definedName>
    <definedName name="_SUM2" localSheetId="5">#REF!</definedName>
    <definedName name="_SUM2">#REF!</definedName>
    <definedName name="_t7">[46]R7!$A$1:$G$31</definedName>
    <definedName name="_TAB1" localSheetId="6">#REF!</definedName>
    <definedName name="_TAB1" localSheetId="5">#REF!</definedName>
    <definedName name="_TAB1">#REF!</definedName>
    <definedName name="_TAB10" localSheetId="5">[47]TC!#REF!</definedName>
    <definedName name="_TAB10">[47]TC!#REF!</definedName>
    <definedName name="_TAB11" localSheetId="5">[47]TC!#REF!</definedName>
    <definedName name="_TAB11">[47]TC!#REF!</definedName>
    <definedName name="_TAB12" localSheetId="6">#REF!</definedName>
    <definedName name="_TAB12" localSheetId="5">#REF!</definedName>
    <definedName name="_TAB12">#REF!</definedName>
    <definedName name="_TAB13" localSheetId="5">[47]TC!#REF!</definedName>
    <definedName name="_TAB13">[47]TC!#REF!</definedName>
    <definedName name="_TAB16" localSheetId="5">[47]Null1!#REF!</definedName>
    <definedName name="_TAB16">[47]Null1!#REF!</definedName>
    <definedName name="_TAB18">[47]TC!#REF!</definedName>
    <definedName name="_Tab19" localSheetId="6">#REF!</definedName>
    <definedName name="_Tab19" localSheetId="5">#REF!</definedName>
    <definedName name="_Tab19">#REF!</definedName>
    <definedName name="_Tab2" localSheetId="6">#REF!</definedName>
    <definedName name="_Tab2" localSheetId="5">#REF!</definedName>
    <definedName name="_Tab2">#REF!</definedName>
    <definedName name="_Tab20" localSheetId="6">#REF!</definedName>
    <definedName name="_Tab20" localSheetId="5">#REF!</definedName>
    <definedName name="_Tab20">#REF!</definedName>
    <definedName name="_Tab21" localSheetId="5">#REF!</definedName>
    <definedName name="_Tab21">#REF!</definedName>
    <definedName name="_Tab22" localSheetId="5">#REF!</definedName>
    <definedName name="_Tab22">#REF!</definedName>
    <definedName name="_Tab23" localSheetId="5">#REF!</definedName>
    <definedName name="_Tab23">#REF!</definedName>
    <definedName name="_Tab24" localSheetId="5">#REF!</definedName>
    <definedName name="_Tab24">#REF!</definedName>
    <definedName name="_Tab26" localSheetId="5">#REF!</definedName>
    <definedName name="_Tab26">#REF!</definedName>
    <definedName name="_Tab27" localSheetId="5">#REF!</definedName>
    <definedName name="_Tab27">#REF!</definedName>
    <definedName name="_Tab28" localSheetId="5">#REF!</definedName>
    <definedName name="_Tab28">#REF!</definedName>
    <definedName name="_Tab29" localSheetId="5">#REF!</definedName>
    <definedName name="_Tab29">#REF!</definedName>
    <definedName name="_TAB3">[47]TC!#REF!</definedName>
    <definedName name="_Tab30" localSheetId="6">#REF!</definedName>
    <definedName name="_Tab30" localSheetId="5">#REF!</definedName>
    <definedName name="_Tab30">#REF!</definedName>
    <definedName name="_Tab31" localSheetId="6">#REF!</definedName>
    <definedName name="_Tab31" localSheetId="5">#REF!</definedName>
    <definedName name="_Tab31">#REF!</definedName>
    <definedName name="_Tab32" localSheetId="6">#REF!</definedName>
    <definedName name="_Tab32" localSheetId="5">#REF!</definedName>
    <definedName name="_Tab32">#REF!</definedName>
    <definedName name="_Tab33" localSheetId="5">#REF!</definedName>
    <definedName name="_Tab33">#REF!</definedName>
    <definedName name="_Tab34" localSheetId="5">#REF!</definedName>
    <definedName name="_Tab34">#REF!</definedName>
    <definedName name="_Tab35" localSheetId="5">#REF!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6">#REF!</definedName>
    <definedName name="_Tab40" localSheetId="5">#REF!</definedName>
    <definedName name="_Tab40">#REF!</definedName>
    <definedName name="_tab41" localSheetId="6">#REF!</definedName>
    <definedName name="_tab41" localSheetId="5">#REF!</definedName>
    <definedName name="_tab41">#REF!</definedName>
    <definedName name="_TAB5" localSheetId="6">[47]TC!#REF!</definedName>
    <definedName name="_TAB5" localSheetId="5">[47]TC!#REF!</definedName>
    <definedName name="_TAB5">[47]TC!#REF!</definedName>
    <definedName name="_TAB6" localSheetId="6">[47]TC!#REF!</definedName>
    <definedName name="_TAB6" localSheetId="5">[47]TC!#REF!</definedName>
    <definedName name="_TAB6">[47]TC!#REF!</definedName>
    <definedName name="_TAB7" localSheetId="6">#REF!</definedName>
    <definedName name="_TAB7" localSheetId="5">#REF!</definedName>
    <definedName name="_TAB7">#REF!</definedName>
    <definedName name="_TAB8" localSheetId="6">[47]TC!#REF!</definedName>
    <definedName name="_TAB8" localSheetId="5">[47]TC!#REF!</definedName>
    <definedName name="_TAB8">[47]TC!#REF!</definedName>
    <definedName name="_TAB9" localSheetId="6">[47]TC!#REF!</definedName>
    <definedName name="_TAB9" localSheetId="5">[47]TC!#REF!</definedName>
    <definedName name="_TAB9">[47]TC!#REF!</definedName>
    <definedName name="_tbl1" localSheetId="6">#REF!</definedName>
    <definedName name="_tbl1" localSheetId="5">#REF!</definedName>
    <definedName name="_tbl1">#REF!</definedName>
    <definedName name="_tnt1">#N/A</definedName>
    <definedName name="_Toc191191306_3" localSheetId="6">[49]anex7!#REF!</definedName>
    <definedName name="_Toc191191306_3" localSheetId="5">[49]anex7!#REF!</definedName>
    <definedName name="_Toc191191306_3">[49]anex7!#REF!</definedName>
    <definedName name="_TOT58" localSheetId="6">[7]GROWTH!#REF!</definedName>
    <definedName name="_TOT58" localSheetId="5">[7]GROWTH!#REF!</definedName>
    <definedName name="_TOT58">[7]GROWTH!#REF!</definedName>
    <definedName name="_UES96" localSheetId="6">#REF!</definedName>
    <definedName name="_UES96" localSheetId="5">#REF!</definedName>
    <definedName name="_UES96">#REF!</definedName>
    <definedName name="_VAO98" localSheetId="6">#REF!</definedName>
    <definedName name="_VAO98" localSheetId="5">#REF!</definedName>
    <definedName name="_VAO98">#REF!</definedName>
    <definedName name="_VAO99" localSheetId="6">#REF!</definedName>
    <definedName name="_VAO99" localSheetId="5">#REF!</definedName>
    <definedName name="_VAO99">#REF!</definedName>
    <definedName name="_WB2" localSheetId="5">#REF!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6">[3]Imp!#REF!</definedName>
    <definedName name="_Z" localSheetId="5">[3]Imp!#REF!</definedName>
    <definedName name="_Z">[3]Imp!#REF!</definedName>
    <definedName name="a" localSheetId="6" hidden="1">[21]WB!#REF!</definedName>
    <definedName name="a" localSheetId="5" hidden="1">[21]WB!#REF!</definedName>
    <definedName name="a" hidden="1">[21]WB!#REF!</definedName>
    <definedName name="a\V104" localSheetId="6">[33]QNEWLOR!#REF!</definedName>
    <definedName name="a\V104" localSheetId="5">[33]QNEWLOR!#REF!</definedName>
    <definedName name="a\V104">[33]QNEWLOR!#REF!</definedName>
    <definedName name="A_impresión_IM">'[51]ponder a y p '!$A$1:$N$50</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{"Riqfin97",#N/A,FALSE,"Tran";"Riqfinpro",#N/A,FALSE,"Tran"}</definedName>
    <definedName name="aaa" localSheetId="8" hidden="1">{"Riqfin97",#N/A,FALSE,"Tran";"Riqfinpro",#N/A,FALSE,"Tran"}</definedName>
    <definedName name="aaa" localSheetId="5" hidden="1">{"Riqfin97",#N/A,FALSE,"Tran";"Riqfinpro",#N/A,FALSE,"Tran"}</definedName>
    <definedName name="aaa" hidden="1">{"Riqfin97",#N/A,FALSE,"Tran";"Riqfinpro",#N/A,FALSE,"Tran"}</definedName>
    <definedName name="aaaaaaaaaa">#N/A</definedName>
    <definedName name="ABR._89" localSheetId="6">#REF!</definedName>
    <definedName name="ABR._89" localSheetId="5">#REF!</definedName>
    <definedName name="ABR._89">#REF!</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6">#REF!</definedName>
    <definedName name="abv" localSheetId="5">#REF!</definedName>
    <definedName name="abv">#REF!</definedName>
    <definedName name="abx" localSheetId="6">#REF!</definedName>
    <definedName name="abx" localSheetId="5">#REF!</definedName>
    <definedName name="abx">#REF!</definedName>
    <definedName name="AccessDatabase" hidden="1">"\\De2kp-42538\BOLETIN\Claga\CLAGA2000.mdb"</definedName>
    <definedName name="ACENARIO" localSheetId="6">#REF!</definedName>
    <definedName name="ACENARIO" localSheetId="5">#REF!</definedName>
    <definedName name="ACENARIO">#REF!</definedName>
    <definedName name="acentral" localSheetId="6">#REF!</definedName>
    <definedName name="acentral" localSheetId="5">#REF!</definedName>
    <definedName name="acentral">#REF!</definedName>
    <definedName name="ACT" localSheetId="6">#REF!</definedName>
    <definedName name="ACT" localSheetId="5">#REF!</definedName>
    <definedName name="ACT">#REF!</definedName>
    <definedName name="Act.Inmv.Bruto">'[52]Ranking Bancario'!$AX$4:$BB$54</definedName>
    <definedName name="Act.Inmv.Neto">'[52]Ranking Bancario'!$AP$4:$AT$54</definedName>
    <definedName name="ACTIVATE" localSheetId="6">#REF!</definedName>
    <definedName name="ACTIVATE" localSheetId="5">#REF!</definedName>
    <definedName name="ACTIVATE">#REF!</definedName>
    <definedName name="Actual" localSheetId="6">#REF!</definedName>
    <definedName name="Actual" localSheetId="5">#REF!</definedName>
    <definedName name="Actual">#REF!</definedName>
    <definedName name="ACUMULADO">#N/A</definedName>
    <definedName name="ACwvu.PLA1." localSheetId="6" hidden="1">'[53]COP FED'!#REF!</definedName>
    <definedName name="ACwvu.PLA1." localSheetId="5" hidden="1">'[53]COP FED'!#REF!</definedName>
    <definedName name="ACwvu.PLA1." hidden="1">'[53]COP FED'!#REF!</definedName>
    <definedName name="ACwvu.PLA2." hidden="1">'[53]COP FED'!$A$1:$N$49</definedName>
    <definedName name="ad" localSheetId="6" hidden="1">{"Riqfin97",#N/A,FALSE,"Tran";"Riqfinpro",#N/A,FALSE,"Tran"}</definedName>
    <definedName name="ad" localSheetId="8" hidden="1">{"Riqfin97",#N/A,FALSE,"Tran";"Riqfinpro",#N/A,FALSE,"Tran"}</definedName>
    <definedName name="ad" localSheetId="5" hidden="1">{"Riqfin97",#N/A,FALSE,"Tran";"Riqfinpro",#N/A,FALSE,"Tran"}</definedName>
    <definedName name="ad" hidden="1">{"Riqfin97",#N/A,FALSE,"Tran";"Riqfinpro",#N/A,FALSE,"Tran"}</definedName>
    <definedName name="adaD" localSheetId="6">#REF!</definedName>
    <definedName name="adaD" localSheetId="5">#REF!</definedName>
    <definedName name="adaD">#REF!</definedName>
    <definedName name="Adb">[54]CIRRs!$C$59</definedName>
    <definedName name="Adf">[54]CIRRs!$C$60</definedName>
    <definedName name="ADICIONAIS" localSheetId="6">#REF!</definedName>
    <definedName name="ADICIONAIS" localSheetId="5">#REF!</definedName>
    <definedName name="ADICIONAIS">#REF!</definedName>
    <definedName name="adrra" localSheetId="6">#REF!</definedName>
    <definedName name="adrra" localSheetId="5">#REF!</definedName>
    <definedName name="adrra">#REF!</definedName>
    <definedName name="adsadrr" localSheetId="6" hidden="1">#REF!</definedName>
    <definedName name="adsadrr" localSheetId="5" hidden="1">#REF!</definedName>
    <definedName name="adsadrr" hidden="1">#REF!</definedName>
    <definedName name="adsftreagtrgtqergt">[5]!adsftreagtrgtqergt</definedName>
    <definedName name="af" localSheetId="6" hidden="1">{"Tab1",#N/A,FALSE,"P";"Tab2",#N/A,FALSE,"P"}</definedName>
    <definedName name="af" localSheetId="8" hidden="1">{"Tab1",#N/A,FALSE,"P";"Tab2",#N/A,FALSE,"P"}</definedName>
    <definedName name="af" localSheetId="5" hidden="1">{"Tab1",#N/A,FALSE,"P";"Tab2",#N/A,FALSE,"P"}</definedName>
    <definedName name="af" hidden="1">{"Tab1",#N/A,FALSE,"P";"Tab2",#N/A,FALSE,"P"}</definedName>
    <definedName name="aff" localSheetId="6" hidden="1">{"Tab1",#N/A,FALSE,"P";"Tab2",#N/A,FALSE,"P"}</definedName>
    <definedName name="aff" localSheetId="8" hidden="1">{"Tab1",#N/A,FALSE,"P";"Tab2",#N/A,FALSE,"P"}</definedName>
    <definedName name="aff" localSheetId="5" hidden="1">{"Tab1",#N/A,FALSE,"P";"Tab2",#N/A,FALSE,"P"}</definedName>
    <definedName name="aff" hidden="1">{"Tab1",#N/A,FALSE,"P";"Tab2",#N/A,FALSE,"P"}</definedName>
    <definedName name="ag" localSheetId="6" hidden="1">{"Tab1",#N/A,FALSE,"P";"Tab2",#N/A,FALSE,"P"}</definedName>
    <definedName name="ag" localSheetId="8" hidden="1">{"Tab1",#N/A,FALSE,"P";"Tab2",#N/A,FALSE,"P"}</definedName>
    <definedName name="ag" localSheetId="5" hidden="1">{"Tab1",#N/A,FALSE,"P";"Tab2",#N/A,FALSE,"P"}</definedName>
    <definedName name="ag" hidden="1">{"Tab1",#N/A,FALSE,"P";"Tab2",#N/A,FALSE,"P"}</definedName>
    <definedName name="AGO._89" localSheetId="6">#REF!</definedName>
    <definedName name="AGO._89" localSheetId="5">#REF!</definedName>
    <definedName name="AGO._89">#REF!</definedName>
    <definedName name="Agregados">'[52]Ganancias o Pérdidas BC'!$C$10:$H$34</definedName>
    <definedName name="ah" localSheetId="6" hidden="1">{"Riqfin97",#N/A,FALSE,"Tran";"Riqfinpro",#N/A,FALSE,"Tran"}</definedName>
    <definedName name="ah" localSheetId="8" hidden="1">{"Riqfin97",#N/A,FALSE,"Tran";"Riqfinpro",#N/A,FALSE,"Tran"}</definedName>
    <definedName name="ah" localSheetId="5" hidden="1">{"Riqfin97",#N/A,FALSE,"Tran";"Riqfinpro",#N/A,FALSE,"Tran"}</definedName>
    <definedName name="ah" hidden="1">{"Riqfin97",#N/A,FALSE,"Tran";"Riqfinpro",#N/A,FALSE,"Tran"}</definedName>
    <definedName name="AI">'[55]Expenditure &amp; Saving'!$AF$1:$AF$65536</definedName>
    <definedName name="aj" localSheetId="6" hidden="1">{"Riqfin97",#N/A,FALSE,"Tran";"Riqfinpro",#N/A,FALSE,"Tran"}</definedName>
    <definedName name="aj" localSheetId="8" hidden="1">{"Riqfin97",#N/A,FALSE,"Tran";"Riqfinpro",#N/A,FALSE,"Tran"}</definedName>
    <definedName name="aj" localSheetId="5" hidden="1">{"Riqfin97",#N/A,FALSE,"Tran";"Riqfinpro",#N/A,FALSE,"Tran"}</definedName>
    <definedName name="aj" hidden="1">{"Riqfin97",#N/A,FALSE,"Tran";"Riqfinpro",#N/A,FALSE,"Tran"}</definedName>
    <definedName name="AJU00" localSheetId="6">#REF!</definedName>
    <definedName name="AJU00" localSheetId="5">#REF!</definedName>
    <definedName name="AJU00">#REF!</definedName>
    <definedName name="AJUSTE">[56]GYP!$A$2</definedName>
    <definedName name="AJUSTE2">[57]GYP!$A$2</definedName>
    <definedName name="AJUV00" localSheetId="6">#REF!</definedName>
    <definedName name="AJUV00" localSheetId="5">#REF!</definedName>
    <definedName name="AJUV00">#REF!</definedName>
    <definedName name="AJUV97" localSheetId="6">#REF!</definedName>
    <definedName name="AJUV97" localSheetId="5">#REF!</definedName>
    <definedName name="AJUV97">#REF!</definedName>
    <definedName name="AJUV98" localSheetId="6">#REF!</definedName>
    <definedName name="AJUV98" localSheetId="5">#REF!</definedName>
    <definedName name="AJUV98">#REF!</definedName>
    <definedName name="AJUV99">#REF!</definedName>
    <definedName name="al" localSheetId="6" hidden="1">{"Riqfin97",#N/A,FALSE,"Tran";"Riqfinpro",#N/A,FALSE,"Tran"}</definedName>
    <definedName name="al" localSheetId="8" hidden="1">{"Riqfin97",#N/A,FALSE,"Tran";"Riqfinpro",#N/A,FALSE,"Tran"}</definedName>
    <definedName name="al" localSheetId="5" hidden="1">{"Riqfin97",#N/A,FALSE,"Tran";"Riqfinpro",#N/A,FALSE,"Tran"}</definedName>
    <definedName name="al" hidden="1">{"Riqfin97",#N/A,FALSE,"Tran";"Riqfinpro",#N/A,FALSE,"Tran"}</definedName>
    <definedName name="alimento">#N/A</definedName>
    <definedName name="alj" localSheetId="6" hidden="1">{"Riqfin97",#N/A,FALSE,"Tran";"Riqfinpro",#N/A,FALSE,"Tran"}</definedName>
    <definedName name="alj" localSheetId="8" hidden="1">{"Riqfin97",#N/A,FALSE,"Tran";"Riqfinpro",#N/A,FALSE,"Tran"}</definedName>
    <definedName name="alj" localSheetId="5" hidden="1">{"Riqfin97",#N/A,FALSE,"Tran";"Riqfinpro",#N/A,FALSE,"Tran"}</definedName>
    <definedName name="alj" hidden="1">{"Riqfin97",#N/A,FALSE,"Tran";"Riqfinpro",#N/A,FALSE,"Tran"}</definedName>
    <definedName name="ALL">'[3]Imp:DSA output'!$C$9:$R$464</definedName>
    <definedName name="ALLBIRR" localSheetId="6">#REF!</definedName>
    <definedName name="ALLBIRR" localSheetId="5">#REF!</definedName>
    <definedName name="ALLBIRR">#REF!</definedName>
    <definedName name="AllData" localSheetId="6">#REF!</definedName>
    <definedName name="AllData" localSheetId="5">#REF!</definedName>
    <definedName name="AllData">#REF!</definedName>
    <definedName name="ALLSDR" localSheetId="6">#REF!</definedName>
    <definedName name="ALLSDR" localSheetId="5">#REF!</definedName>
    <definedName name="ALLSDR">#REF!</definedName>
    <definedName name="alpha">'[58]Int rate table spreads'!$C$7</definedName>
    <definedName name="ALRM" localSheetId="6">#REF!</definedName>
    <definedName name="ALRM" localSheetId="5">#REF!</definedName>
    <definedName name="ALRM">#REF!</definedName>
    <definedName name="alter3a" localSheetId="6">#REF!</definedName>
    <definedName name="alter3a" localSheetId="5">#REF!</definedName>
    <definedName name="alter3a">#REF!</definedName>
    <definedName name="alter3b" localSheetId="6">#REF!</definedName>
    <definedName name="alter3b" localSheetId="5">#REF!</definedName>
    <definedName name="alter3b">#REF!</definedName>
    <definedName name="ALTNGDP_R" localSheetId="6">[59]Q1!#REF!</definedName>
    <definedName name="ALTNGDP_R" localSheetId="5">[59]Q1!#REF!</definedName>
    <definedName name="ALTNGDP_R">[59]Q1!#REF!</definedName>
    <definedName name="ALTPCPI" localSheetId="6">[59]Q3!#REF!</definedName>
    <definedName name="ALTPCPI" localSheetId="5">[59]Q3!#REF!</definedName>
    <definedName name="ALTPCPI">[59]Q3!#REF!</definedName>
    <definedName name="amort" localSheetId="6">#REF!</definedName>
    <definedName name="amort" localSheetId="5">#REF!</definedName>
    <definedName name="amort">#REF!</definedName>
    <definedName name="AMORTI" localSheetId="6">#REF!</definedName>
    <definedName name="AMORTI" localSheetId="5">#REF!</definedName>
    <definedName name="AMORTI">#REF!</definedName>
    <definedName name="AMPO5">"Gráfico 8"</definedName>
    <definedName name="AMTZ_NEW" localSheetId="6">[60]Debt!#REF!</definedName>
    <definedName name="AMTZ_NEW" localSheetId="5">[60]Debt!#REF!</definedName>
    <definedName name="AMTZ_NEW">[60]Debt!#REF!</definedName>
    <definedName name="AMTZ_OLD" localSheetId="6">[60]Debt!#REF!</definedName>
    <definedName name="AMTZ_OLD" localSheetId="5">[60]Debt!#REF!</definedName>
    <definedName name="AMTZ_OLD">[60]Debt!#REF!</definedName>
    <definedName name="AMTZ_TOT" localSheetId="6">[60]Debt!#REF!</definedName>
    <definedName name="AMTZ_TOT" localSheetId="5">[60]Debt!#REF!</definedName>
    <definedName name="AMTZ_TOT">[60]Debt!#REF!</definedName>
    <definedName name="ANEXO2" localSheetId="6">[61]BCP!#REF!</definedName>
    <definedName name="ANEXO2" localSheetId="5">[61]BCP!#REF!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6">#REF!</definedName>
    <definedName name="ANO00" localSheetId="5">#REF!</definedName>
    <definedName name="ANO00">#REF!</definedName>
    <definedName name="ANO00A" localSheetId="6">#REF!</definedName>
    <definedName name="ANO00A" localSheetId="5">#REF!</definedName>
    <definedName name="ANO00A">#REF!</definedName>
    <definedName name="ANO00B" localSheetId="6">#REF!</definedName>
    <definedName name="ANO00B" localSheetId="5">#REF!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6">#REF!</definedName>
    <definedName name="APU" localSheetId="5">#REF!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6">#REF!</definedName>
    <definedName name="area_de_impressaoEST" localSheetId="5">#REF!</definedName>
    <definedName name="area_de_impressaoEST">#REF!</definedName>
    <definedName name="Área_impressão_DIR" localSheetId="6">#REF!</definedName>
    <definedName name="Área_impressão_DIR" localSheetId="5">#REF!</definedName>
    <definedName name="Área_impressão_DIR">#REF!</definedName>
    <definedName name="AREACONSTRUCCIO" localSheetId="6">#REF!</definedName>
    <definedName name="AREACONSTRUCCIO" localSheetId="5">#REF!</definedName>
    <definedName name="AREACONSTRUCCIO">#REF!</definedName>
    <definedName name="ARREC98">#REF!</definedName>
    <definedName name="ARREC99">#REF!</definedName>
    <definedName name="as" localSheetId="5" hidden="1">'[65]Fax a enviar'!#REF!</definedName>
    <definedName name="as" hidden="1">'[65]Fax a enviar'!#REF!</definedName>
    <definedName name="ASAU" localSheetId="6">#REF!</definedName>
    <definedName name="ASAU" localSheetId="5">#REF!</definedName>
    <definedName name="ASAU">#REF!</definedName>
    <definedName name="ASAU1" localSheetId="6">#REF!</definedName>
    <definedName name="ASAU1" localSheetId="5">#REF!</definedName>
    <definedName name="ASAU1">#REF!</definedName>
    <definedName name="asd" localSheetId="6">#REF!</definedName>
    <definedName name="asd" localSheetId="5">#REF!</definedName>
    <definedName name="asd">#REF!</definedName>
    <definedName name="ASDF">#REF!</definedName>
    <definedName name="ASDFG">#REF!</definedName>
    <definedName name="asdrae" localSheetId="5" hidden="1">#REF!</definedName>
    <definedName name="asdrae" hidden="1">#REF!</definedName>
    <definedName name="asdrra" localSheetId="5">#REF!</definedName>
    <definedName name="asdrra">#REF!</definedName>
    <definedName name="ase" localSheetId="5">#REF!</definedName>
    <definedName name="ase">#REF!</definedName>
    <definedName name="aser" localSheetId="5">#REF!</definedName>
    <definedName name="aser">#REF!</definedName>
    <definedName name="AsignadoA" localSheetId="5">#REF!</definedName>
    <definedName name="AsignadoA">#REF!</definedName>
    <definedName name="ASO" localSheetId="5">#REF!</definedName>
    <definedName name="ASO">#REF!</definedName>
    <definedName name="asraa" localSheetId="5">#REF!</definedName>
    <definedName name="asraa">#REF!</definedName>
    <definedName name="asrraa44" localSheetId="5">#REF!</definedName>
    <definedName name="asrraa44">#REF!</definedName>
    <definedName name="ass">#N/A</definedName>
    <definedName name="ASSET">[64]SOLVENCIA!$D$48</definedName>
    <definedName name="Assistance">[66]Sheet1!$B$2:$T$56</definedName>
    <definedName name="ASSUM" localSheetId="6">#REF!</definedName>
    <definedName name="ASSUM" localSheetId="5">#REF!</definedName>
    <definedName name="ASSUM">#REF!</definedName>
    <definedName name="ASSUMPB" localSheetId="6">#REF!</definedName>
    <definedName name="ASSUMPB" localSheetId="5">#REF!</definedName>
    <definedName name="ASSUMPB">#REF!</definedName>
    <definedName name="atlantic">[67]nonopec!$D$424:$D$433</definedName>
    <definedName name="atrade" localSheetId="8">[18]!atrade</definedName>
    <definedName name="atrade" localSheetId="5">[18]!atrade</definedName>
    <definedName name="atrade">[18]!atrade</definedName>
    <definedName name="ATS" localSheetId="6">#REF!</definedName>
    <definedName name="ATS" localSheetId="5">#REF!</definedName>
    <definedName name="ATS">#REF!</definedName>
    <definedName name="AUS" localSheetId="6">#REF!</definedName>
    <definedName name="AUS" localSheetId="5">#REF!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6">#REF!</definedName>
    <definedName name="AVISO" localSheetId="5">#REF!</definedName>
    <definedName name="AVISO">#REF!</definedName>
    <definedName name="AZUA1.1.00___Administración_General" localSheetId="6">#REF!</definedName>
    <definedName name="AZUA1.1.00___Administración_General" localSheetId="5">#REF!</definedName>
    <definedName name="AZUA1.1.00___Administración_General">#REF!</definedName>
    <definedName name="AZUA2.1.00___Asuntos_económicos__comerciales_y_laborales" localSheetId="6">#REF!</definedName>
    <definedName name="AZUA2.1.00___Asuntos_económicos__comerciales_y_laborales" localSheetId="5">#REF!</definedName>
    <definedName name="AZUA2.1.00___Asuntos_económicos__comerciales_y_laborales">#REF!</definedName>
    <definedName name="B" localSheetId="5">#REF!</definedName>
    <definedName name="B">#REF!</definedName>
    <definedName name="b1std">#REF!</definedName>
    <definedName name="b2std">#REF!</definedName>
    <definedName name="ba">#N/A</definedName>
    <definedName name="Badea">[54]CIRRs!$C$67</definedName>
    <definedName name="BAL" localSheetId="6">#REF!</definedName>
    <definedName name="BAL" localSheetId="5">#REF!</definedName>
    <definedName name="BAL">#REF!</definedName>
    <definedName name="bALANCE" localSheetId="6" hidden="1">{"Minpmon",#N/A,FALSE,"Monthinput"}</definedName>
    <definedName name="bALANCE" localSheetId="8" hidden="1">{"Minpmon",#N/A,FALSE,"Monthinput"}</definedName>
    <definedName name="bALANCE" localSheetId="5" hidden="1">{"Minpmon",#N/A,FALSE,"Monthinput"}</definedName>
    <definedName name="bALANCE" hidden="1">{"Minpmon",#N/A,FALSE,"Monthinput"}</definedName>
    <definedName name="BANCOS" localSheetId="6">#REF!</definedName>
    <definedName name="BANCOS" localSheetId="5">#REF!</definedName>
    <definedName name="BANCOS">#REF!</definedName>
    <definedName name="banks1" localSheetId="6">#REF!</definedName>
    <definedName name="banks1" localSheetId="5">#REF!</definedName>
    <definedName name="banks1">#REF!</definedName>
    <definedName name="banks2" localSheetId="6">#REF!</definedName>
    <definedName name="banks2" localSheetId="5">#REF!</definedName>
    <definedName name="banks2">#REF!</definedName>
    <definedName name="baron" hidden="1">#REF!</definedName>
    <definedName name="BASDAT">'[42]Annual Tables'!#REF!</definedName>
    <definedName name="base">'[70]K. IMF Base'!$A$170:$CI$255</definedName>
    <definedName name="_xlnm.Database" localSheetId="6">#REF!</definedName>
    <definedName name="_xlnm.Database" localSheetId="5">#REF!</definedName>
    <definedName name="_xlnm.Database">#REF!</definedName>
    <definedName name="baseflow" localSheetId="6">'[70]K. IMF Base'!#REF!</definedName>
    <definedName name="baseflow" localSheetId="5">'[70]K. IMF Base'!#REF!</definedName>
    <definedName name="baseflow">'[70]K. IMF Base'!#REF!</definedName>
    <definedName name="BaseYear" localSheetId="6">#REF!</definedName>
    <definedName name="BaseYear" localSheetId="5">#REF!</definedName>
    <definedName name="BaseYear">#REF!</definedName>
    <definedName name="Basic_Data" localSheetId="6">#REF!</definedName>
    <definedName name="Basic_Data" localSheetId="5">#REF!</definedName>
    <definedName name="Basic_Data">#REF!</definedName>
    <definedName name="BASOMA" localSheetId="6">#REF!</definedName>
    <definedName name="BASOMA" localSheetId="5">#REF!</definedName>
    <definedName name="BASOMA">#REF!</definedName>
    <definedName name="Batumi_debt" localSheetId="5">#REF!</definedName>
    <definedName name="Batumi_debt">#REF!</definedName>
    <definedName name="Bave">#REF!</definedName>
    <definedName name="bb" localSheetId="6" hidden="1">{"Riqfin97",#N/A,FALSE,"Tran";"Riqfinpro",#N/A,FALSE,"Tran"}</definedName>
    <definedName name="bb" localSheetId="8" hidden="1">{"Riqfin97",#N/A,FALSE,"Tran";"Riqfinpro",#N/A,FALSE,"Tran"}</definedName>
    <definedName name="bb" localSheetId="5" hidden="1">{"Riqfin97",#N/A,FALSE,"Tran";"Riqfinpro",#N/A,FALSE,"Tran"}</definedName>
    <definedName name="bb" hidden="1">{"Riqfin97",#N/A,FALSE,"Tran";"Riqfinpro",#N/A,FALSE,"Tran"}</definedName>
    <definedName name="BBB" localSheetId="6">#REF!</definedName>
    <definedName name="BBB" localSheetId="5">#REF!</definedName>
    <definedName name="BBB">#REF!</definedName>
    <definedName name="bbbb" localSheetId="6" hidden="1">{"Minpmon",#N/A,FALSE,"Monthinput"}</definedName>
    <definedName name="bbbb" localSheetId="8" hidden="1">{"Minpmon",#N/A,FALSE,"Monthinput"}</definedName>
    <definedName name="bbbb" localSheetId="5" hidden="1">{"Minpmon",#N/A,FALSE,"Monthinput"}</definedName>
    <definedName name="bbbb" hidden="1">{"Minpmon",#N/A,FALSE,"Monthinput"}</definedName>
    <definedName name="bbbbbbbbbbbbb" localSheetId="6" hidden="1">{"Tab1",#N/A,FALSE,"P";"Tab2",#N/A,FALSE,"P"}</definedName>
    <definedName name="bbbbbbbbbbbbb" localSheetId="8" hidden="1">{"Tab1",#N/A,FALSE,"P";"Tab2",#N/A,FALSE,"P"}</definedName>
    <definedName name="bbbbbbbbbbbbb" localSheetId="5" hidden="1">{"Tab1",#N/A,FALSE,"P";"Tab2",#N/A,FALSE,"P"}</definedName>
    <definedName name="bbbbbbbbbbbbb" hidden="1">{"Tab1",#N/A,FALSE,"P";"Tab2",#N/A,FALSE,"P"}</definedName>
    <definedName name="BC" localSheetId="6">#REF!</definedName>
    <definedName name="BC" localSheetId="5">#REF!</definedName>
    <definedName name="BC">#REF!</definedName>
    <definedName name="BCA">#N/A</definedName>
    <definedName name="BCA_GDP">#N/A</definedName>
    <definedName name="BCA_NGDP" localSheetId="6">#REF!</definedName>
    <definedName name="BCA_NGDP" localSheetId="5">#REF!</definedName>
    <definedName name="BCA_NGDP">#REF!</definedName>
    <definedName name="BCEProg" localSheetId="6">#REF!</definedName>
    <definedName name="BCEProg" localSheetId="5">#REF!</definedName>
    <definedName name="BCEProg">#REF!</definedName>
    <definedName name="BCH" localSheetId="6">#REF!</definedName>
    <definedName name="BCH" localSheetId="5">#REF!</definedName>
    <definedName name="BCH">#REF!</definedName>
    <definedName name="BCH_10G" localSheetId="5">#REF!</definedName>
    <definedName name="BCH_10G">#REF!</definedName>
    <definedName name="BCH_10R" localSheetId="5">#REF!</definedName>
    <definedName name="BCH_10R">#REF!</definedName>
    <definedName name="Bcos_Com_20G" localSheetId="5">#REF!</definedName>
    <definedName name="Bcos_Com_20G">#REF!</definedName>
    <definedName name="Bcos_Com20R" localSheetId="5">#REF!</definedName>
    <definedName name="Bcos_Com20R">#REF!</definedName>
    <definedName name="BCRD15" hidden="1">'[71]Crédito SPNF (fiscal)'!#REF!</definedName>
    <definedName name="BDEAC">[54]CIRRs!$C$70</definedName>
    <definedName name="BE">#N/A</definedName>
    <definedName name="BEA" localSheetId="6">#REF!</definedName>
    <definedName name="BEA" localSheetId="5">#REF!</definedName>
    <definedName name="BEA">#REF!</definedName>
    <definedName name="BEABA" localSheetId="6">#REF!</definedName>
    <definedName name="BEABA" localSheetId="5">#REF!</definedName>
    <definedName name="BEABA">#REF!</definedName>
    <definedName name="BEABI" localSheetId="6">#REF!</definedName>
    <definedName name="BEABI" localSheetId="5">#REF!</definedName>
    <definedName name="BEABI">#REF!</definedName>
    <definedName name="BEAI">#N/A</definedName>
    <definedName name="BEAIB">#N/A</definedName>
    <definedName name="BEAIG">#N/A</definedName>
    <definedName name="BEAMU" localSheetId="6">#REF!</definedName>
    <definedName name="BEAMU" localSheetId="5">#REF!</definedName>
    <definedName name="BEAMU">#REF!</definedName>
    <definedName name="BEAP">#N/A</definedName>
    <definedName name="BEAPB">#N/A</definedName>
    <definedName name="BEAPG">#N/A</definedName>
    <definedName name="BEC" localSheetId="6">#REF!</definedName>
    <definedName name="BEC" localSheetId="5">#REF!</definedName>
    <definedName name="BEC">#REF!</definedName>
    <definedName name="BED" localSheetId="6">#REF!</definedName>
    <definedName name="BED" localSheetId="5">#REF!</definedName>
    <definedName name="BED">#REF!</definedName>
    <definedName name="BED_6" localSheetId="6">#REF!</definedName>
    <definedName name="BED_6" localSheetId="5">#REF!</definedName>
    <definedName name="BED_6">#REF!</definedName>
    <definedName name="BEDE">#REF!</definedName>
    <definedName name="BEF">[54]CIRRs!$C$79</definedName>
    <definedName name="Bei" localSheetId="6">[72]terms!#REF!</definedName>
    <definedName name="Bei" localSheetId="5">[72]terms!#REF!</definedName>
    <definedName name="Bei">[72]terms!#REF!</definedName>
    <definedName name="Belgium_wt">'[68]OECD wgt'!$B$15</definedName>
    <definedName name="BENEF98" localSheetId="6">#REF!</definedName>
    <definedName name="BENEF98" localSheetId="5">#REF!</definedName>
    <definedName name="BENEF98">#REF!</definedName>
    <definedName name="BENEF99" localSheetId="6">#REF!</definedName>
    <definedName name="BENEF99" localSheetId="5">#REF!</definedName>
    <definedName name="BENEF99">#REF!</definedName>
    <definedName name="BeneficioNetoY3">'[73]Vaciado 1'!$F$153</definedName>
    <definedName name="BEO" localSheetId="6">#REF!</definedName>
    <definedName name="BEO" localSheetId="5">#REF!</definedName>
    <definedName name="BEO">#REF!</definedName>
    <definedName name="BER" localSheetId="6">#REF!</definedName>
    <definedName name="BER" localSheetId="5">#REF!</definedName>
    <definedName name="BER">#REF!</definedName>
    <definedName name="BERBA" localSheetId="6">#REF!</definedName>
    <definedName name="BERBA" localSheetId="5">#REF!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5">#REF!</definedName>
    <definedName name="BFD">#REF!</definedName>
    <definedName name="BFDA" localSheetId="6">#REF!</definedName>
    <definedName name="BFDA" localSheetId="5">#REF!</definedName>
    <definedName name="BFDA">#REF!</definedName>
    <definedName name="BFDI" localSheetId="6">#REF!</definedName>
    <definedName name="BFDI" localSheetId="5">#REF!</definedName>
    <definedName name="BFDI">#REF!</definedName>
    <definedName name="BFDIL" localSheetId="5">#REF!</definedName>
    <definedName name="BFDIL">#REF!</definedName>
    <definedName name="BFL">#N/A</definedName>
    <definedName name="BFL_C_G" localSheetId="6">#REF!</definedName>
    <definedName name="BFL_C_G" localSheetId="5">#REF!</definedName>
    <definedName name="BFL_C_G">#REF!</definedName>
    <definedName name="BFL_C_P" localSheetId="6">#REF!</definedName>
    <definedName name="BFL_C_P" localSheetId="5">#REF!</definedName>
    <definedName name="BFL_C_P">#REF!</definedName>
    <definedName name="BFL_CBA" localSheetId="6">#REF!</definedName>
    <definedName name="BFL_CBA" localSheetId="5">#REF!</definedName>
    <definedName name="BFL_CBA">#REF!</definedName>
    <definedName name="BFL_CBI">#REF!</definedName>
    <definedName name="BFL_CMU">#REF!</definedName>
    <definedName name="BFL_D">#N/A</definedName>
    <definedName name="BFL_D_G" localSheetId="6">#REF!</definedName>
    <definedName name="BFL_D_G" localSheetId="5">#REF!</definedName>
    <definedName name="BFL_D_G">#REF!</definedName>
    <definedName name="BFL_D_P" localSheetId="6">#REF!</definedName>
    <definedName name="BFL_D_P" localSheetId="5">#REF!</definedName>
    <definedName name="BFL_D_P">#REF!</definedName>
    <definedName name="BFL_DBA" localSheetId="6">#REF!</definedName>
    <definedName name="BFL_DBA" localSheetId="5">#REF!</definedName>
    <definedName name="BFL_DBA">#REF!</definedName>
    <definedName name="BFL_DBI">#REF!</definedName>
    <definedName name="BFL_DF">#N/A</definedName>
    <definedName name="BFL_DMU" localSheetId="6">#REF!</definedName>
    <definedName name="BFL_DMU" localSheetId="5">#REF!</definedName>
    <definedName name="BFL_DMU">#REF!</definedName>
    <definedName name="BFLB">#N/A</definedName>
    <definedName name="BFLB_D">#N/A</definedName>
    <definedName name="BFLB_DF">#N/A</definedName>
    <definedName name="BFLD_DF" localSheetId="8">[74]!BFLD_DF</definedName>
    <definedName name="BFLD_DF" localSheetId="5">[74]!BFLD_DF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6">#REF!</definedName>
    <definedName name="BFLRES" localSheetId="5">#REF!</definedName>
    <definedName name="BFLRES">#REF!</definedName>
    <definedName name="BFO" localSheetId="6">#REF!</definedName>
    <definedName name="BFO" localSheetId="5">#REF!</definedName>
    <definedName name="BFO">#REF!</definedName>
    <definedName name="BFO_S" localSheetId="6">#REF!</definedName>
    <definedName name="BFO_S" localSheetId="5">#REF!</definedName>
    <definedName name="BFO_S">#REF!</definedName>
    <definedName name="BFOA" localSheetId="5">#REF!</definedName>
    <definedName name="BFOA">#REF!</definedName>
    <definedName name="BFOAG" localSheetId="5">#REF!</definedName>
    <definedName name="BFOAG">#REF!</definedName>
    <definedName name="BFOL" localSheetId="5">#REF!</definedName>
    <definedName name="BFOL">#REF!</definedName>
    <definedName name="BFOL_B" localSheetId="5">#REF!</definedName>
    <definedName name="BFOL_B">#REF!</definedName>
    <definedName name="BFOL_G" localSheetId="5">#REF!</definedName>
    <definedName name="BFOL_G">#REF!</definedName>
    <definedName name="BFOL_L" localSheetId="5">#REF!</definedName>
    <definedName name="BFOL_L">#REF!</definedName>
    <definedName name="BFOL_O" localSheetId="5">#REF!</definedName>
    <definedName name="BFOL_O">#REF!</definedName>
    <definedName name="BFOL_S" localSheetId="5">#REF!</definedName>
    <definedName name="BFOL_S">#REF!</definedName>
    <definedName name="BFOLB" localSheetId="5">#REF!</definedName>
    <definedName name="BFOLB">#REF!</definedName>
    <definedName name="BFOLG_L" localSheetId="5">#REF!</definedName>
    <definedName name="BFOLG_L">#REF!</definedName>
    <definedName name="BFOTH">#REF!</definedName>
    <definedName name="BFP" localSheetId="5">#REF!</definedName>
    <definedName name="BFP">#REF!</definedName>
    <definedName name="BFPA" localSheetId="5">#REF!</definedName>
    <definedName name="BFPA">#REF!</definedName>
    <definedName name="BFPAG" localSheetId="5">#REF!</definedName>
    <definedName name="BFPAG">#REF!</definedName>
    <definedName name="BFPL" localSheetId="5">#REF!</definedName>
    <definedName name="BFPL">#REF!</definedName>
    <definedName name="BFPLBN" localSheetId="5">#REF!</definedName>
    <definedName name="BFPLBN">#REF!</definedName>
    <definedName name="BFPLD" localSheetId="5">#REF!</definedName>
    <definedName name="BFPLD">#REF!</definedName>
    <definedName name="BFPLD_G" localSheetId="5">#REF!</definedName>
    <definedName name="BFPLD_G">#REF!</definedName>
    <definedName name="BFPLE" localSheetId="5">#REF!</definedName>
    <definedName name="BFPLE">#REF!</definedName>
    <definedName name="BFPLE_G" localSheetId="5">#REF!</definedName>
    <definedName name="BFPLE_G">#REF!</definedName>
    <definedName name="BFPLMM" localSheetId="5">#REF!</definedName>
    <definedName name="BFPLMM">#REF!</definedName>
    <definedName name="BFRA">#N/A</definedName>
    <definedName name="BFUND" localSheetId="6">#REF!</definedName>
    <definedName name="BFUND" localSheetId="5">#REF!</definedName>
    <definedName name="BFUND">#REF!</definedName>
    <definedName name="BGS" localSheetId="6">#REF!</definedName>
    <definedName name="BGS" localSheetId="5">#REF!</definedName>
    <definedName name="BGS">#REF!</definedName>
    <definedName name="BI">#N/A</definedName>
    <definedName name="BIO" localSheetId="6">[43]raw!#REF!</definedName>
    <definedName name="BIO" localSheetId="5">[43]raw!#REF!</definedName>
    <definedName name="BIO">[43]raw!#REF!</definedName>
    <definedName name="BIP" localSheetId="6">#REF!</definedName>
    <definedName name="BIP" localSheetId="5">#REF!</definedName>
    <definedName name="BIP">#REF!</definedName>
    <definedName name="BK">#N/A</definedName>
    <definedName name="BKF">#N/A</definedName>
    <definedName name="BKFA" localSheetId="6">#REF!</definedName>
    <definedName name="BKFA" localSheetId="5">#REF!</definedName>
    <definedName name="BKFA">#REF!</definedName>
    <definedName name="BKFBA" localSheetId="6">#REF!</definedName>
    <definedName name="BKFBA" localSheetId="5">#REF!</definedName>
    <definedName name="BKFBA">#REF!</definedName>
    <definedName name="BKFBI" localSheetId="6">#REF!</definedName>
    <definedName name="BKFBI" localSheetId="5">#REF!</definedName>
    <definedName name="BKFBI">#REF!</definedName>
    <definedName name="BKFMU">#REF!</definedName>
    <definedName name="BKO" localSheetId="5">#REF!</definedName>
    <definedName name="BKO">#REF!</definedName>
    <definedName name="bla" localSheetId="5"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6">#REF!</definedName>
    <definedName name="BM" localSheetId="5">#REF!</definedName>
    <definedName name="BM">#REF!</definedName>
    <definedName name="BMG">[77]Q6!$E$28:$AH$28</definedName>
    <definedName name="BMI" localSheetId="6">#REF!</definedName>
    <definedName name="BMI" localSheetId="5">#REF!</definedName>
    <definedName name="BMI">#REF!</definedName>
    <definedName name="BMII">#N/A</definedName>
    <definedName name="BMII_7" localSheetId="6">#REF!</definedName>
    <definedName name="BMII_7" localSheetId="5">#REF!</definedName>
    <definedName name="BMII_7">#REF!</definedName>
    <definedName name="BMII_G" localSheetId="6">#REF!</definedName>
    <definedName name="BMII_G" localSheetId="5">#REF!</definedName>
    <definedName name="BMII_G">#REF!</definedName>
    <definedName name="BMII_P" localSheetId="6">#REF!</definedName>
    <definedName name="BMII_P" localSheetId="5">#REF!</definedName>
    <definedName name="BMII_P">#REF!</definedName>
    <definedName name="BMIIB">#N/A</definedName>
    <definedName name="BMIIBA" localSheetId="6">#REF!</definedName>
    <definedName name="BMIIBA" localSheetId="5">#REF!</definedName>
    <definedName name="BMIIBA">#REF!</definedName>
    <definedName name="BMIIBI" localSheetId="6">#REF!</definedName>
    <definedName name="BMIIBI" localSheetId="5">#REF!</definedName>
    <definedName name="BMIIBI">#REF!</definedName>
    <definedName name="BMIIG">#N/A</definedName>
    <definedName name="BMIIMU" localSheetId="6">#REF!</definedName>
    <definedName name="BMIIMU" localSheetId="5">#REF!</definedName>
    <definedName name="BMIIMU">#REF!</definedName>
    <definedName name="BMS" localSheetId="6">#REF!</definedName>
    <definedName name="BMS" localSheetId="5">#REF!</definedName>
    <definedName name="BMS">#REF!</definedName>
    <definedName name="BNEO" localSheetId="6">#REF!</definedName>
    <definedName name="BNEO" localSheetId="5">#REF!</definedName>
    <definedName name="BNEO">#REF!</definedName>
    <definedName name="BNF">"CA"</definedName>
    <definedName name="BO" localSheetId="6">#REF!</definedName>
    <definedName name="BO" localSheetId="5">#REF!</definedName>
    <definedName name="BO">#REF!</definedName>
    <definedName name="BOG" localSheetId="6">#REF!</definedName>
    <definedName name="BOG" localSheetId="5">#REF!</definedName>
    <definedName name="BOG">#REF!</definedName>
    <definedName name="BOLETIN" localSheetId="6">[61]BCP!#REF!</definedName>
    <definedName name="BOLETIN" localSheetId="5">[61]BCP!#REF!</definedName>
    <definedName name="BOLETIN">[61]BCP!#REF!</definedName>
    <definedName name="Bolivia" localSheetId="6">#REF!</definedName>
    <definedName name="Bolivia" localSheetId="5">#REF!</definedName>
    <definedName name="Bolivia">#REF!</definedName>
    <definedName name="BOP">#N/A</definedName>
    <definedName name="BOPF" localSheetId="6">#REF!</definedName>
    <definedName name="BOPF" localSheetId="5">#REF!</definedName>
    <definedName name="BOPF">#REF!</definedName>
    <definedName name="BOPUSD" localSheetId="6">#REF!</definedName>
    <definedName name="BOPUSD" localSheetId="5">#REF!</definedName>
    <definedName name="BOPUSD">#REF!</definedName>
    <definedName name="BORRA_CUADROS" localSheetId="8">[78]!BORRA_CUADROS</definedName>
    <definedName name="BORRA_CUADROS" localSheetId="5">[78]!BORRA_CUADROS</definedName>
    <definedName name="BORRA_CUADROS">[78]!BORRA_CUADROS</definedName>
    <definedName name="BPBNF" localSheetId="6">#REF!</definedName>
    <definedName name="BPBNF" localSheetId="5">#REF!</definedName>
    <definedName name="BPBNF">#REF!</definedName>
    <definedName name="BRASS" localSheetId="6">#REF!</definedName>
    <definedName name="BRASS" localSheetId="5">#REF!</definedName>
    <definedName name="BRASS">#REF!</definedName>
    <definedName name="BRASS_1" localSheetId="6">#REF!</definedName>
    <definedName name="BRASS_1" localSheetId="5">#REF!</definedName>
    <definedName name="BRASS_1">#REF!</definedName>
    <definedName name="BRASS_6" localSheetId="5">#REF!</definedName>
    <definedName name="BRASS_6">#REF!</definedName>
    <definedName name="Brazil">#REF!</definedName>
    <definedName name="BRECHA">[64]BRECHA!$E$3</definedName>
    <definedName name="BS" localSheetId="6">#REF!</definedName>
    <definedName name="BS" localSheetId="5">#REF!</definedName>
    <definedName name="BS">#REF!</definedName>
    <definedName name="BS1A" localSheetId="6">#REF!</definedName>
    <definedName name="BS1A" localSheetId="5">#REF!</definedName>
    <definedName name="BS1A">#REF!</definedName>
    <definedName name="Bstd" localSheetId="6">#REF!</definedName>
    <definedName name="Bstd" localSheetId="5">#REF!</definedName>
    <definedName name="Bstd">#REF!</definedName>
    <definedName name="BTO">#REF!</definedName>
    <definedName name="BTR" localSheetId="5">#REF!</definedName>
    <definedName name="BTR">#REF!</definedName>
    <definedName name="BTRG" localSheetId="5">#REF!</definedName>
    <definedName name="BTRG">#REF!</definedName>
    <definedName name="BTRP">#REF!</definedName>
    <definedName name="Budget" localSheetId="5">#REF!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6">#REF!</definedName>
    <definedName name="BX" localSheetId="5">#REF!</definedName>
    <definedName name="BX">#REF!</definedName>
    <definedName name="BXG">[77]Q6!$E$26:$AH$26</definedName>
    <definedName name="BXI" localSheetId="6">#REF!</definedName>
    <definedName name="BXI" localSheetId="5">#REF!</definedName>
    <definedName name="BXI">#REF!</definedName>
    <definedName name="BXS" localSheetId="6">#REF!</definedName>
    <definedName name="BXS" localSheetId="5">#REF!</definedName>
    <definedName name="BXS">#REF!</definedName>
    <definedName name="C.2" localSheetId="6">#REF!</definedName>
    <definedName name="C.2" localSheetId="5">#REF!</definedName>
    <definedName name="C.2">#REF!</definedName>
    <definedName name="C_" localSheetId="5">#REF!</definedName>
    <definedName name="C_">#REF!</definedName>
    <definedName name="C_1" localSheetId="6">OFFSET(#REF!,0,0,COUNT(#REF!),1)</definedName>
    <definedName name="C_1" localSheetId="5">OFFSET(#REF!,0,0,COUNT(#REF!),1)</definedName>
    <definedName name="C_1">OFFSET(#REF!,0,0,COUNT(#REF!),1)</definedName>
    <definedName name="C_2" localSheetId="5">OFFSET(#REF!,0,0,COUNT(#REF!),1)</definedName>
    <definedName name="C_2">OFFSET(#REF!,0,0,COUNT(#REF!),1)</definedName>
    <definedName name="CA" localSheetId="6">#REF!</definedName>
    <definedName name="CA" localSheetId="5">#REF!</definedName>
    <definedName name="CA">#REF!</definedName>
    <definedName name="CAD" localSheetId="6">#REF!</definedName>
    <definedName name="CAD" localSheetId="5">#REF!</definedName>
    <definedName name="CAD">#REF!</definedName>
    <definedName name="CAe" localSheetId="6">#REF!</definedName>
    <definedName name="CAe" localSheetId="5">#REF!</definedName>
    <definedName name="CAe">#REF!</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6" hidden="1">#REF!</definedName>
    <definedName name="calculo" localSheetId="5" hidden="1">#REF!</definedName>
    <definedName name="calculo" hidden="1">#REF!</definedName>
    <definedName name="CalificaciónFinal">'[52]base de datos MODULO I'!$B$4:$E$49</definedName>
    <definedName name="CalificIndica">'[52]base de datos MODULO I'!$F$5:$AM$50</definedName>
    <definedName name="CAMARON" localSheetId="6">#REF!</definedName>
    <definedName name="CAMARON" localSheetId="5">#REF!</definedName>
    <definedName name="CAMARON">#REF!</definedName>
    <definedName name="Canada_wt">'[68]OECD wgt'!$B$10</definedName>
    <definedName name="CAPA" localSheetId="6">#REF!</definedName>
    <definedName name="CAPA" localSheetId="5">#REF!</definedName>
    <definedName name="CAPA">#REF!</definedName>
    <definedName name="CAperc" localSheetId="6">#REF!</definedName>
    <definedName name="CAperc" localSheetId="5">#REF!</definedName>
    <definedName name="CAperc">#REF!</definedName>
    <definedName name="Capit.Neto">'[52]Ranking Bancario'!$J$4:$N$54</definedName>
    <definedName name="Capitalizacion">'[52]Calidad del Activo'!$A$5:$K$24</definedName>
    <definedName name="CAr" localSheetId="6">#REF!</definedName>
    <definedName name="CAr" localSheetId="5">#REF!</definedName>
    <definedName name="CAr">#REF!</definedName>
    <definedName name="CAS">[64]CASCADA!$C$4</definedName>
    <definedName name="Cascada">[79]Hoja3!$B$1:$L$98</definedName>
    <definedName name="Cavg" localSheetId="6">OFFSET(#REF!,0,0,COUNT(#REF!),1)</definedName>
    <definedName name="Cavg" localSheetId="5">OFFSET(#REF!,0,0,COUNT(#REF!),1)</definedName>
    <definedName name="Cavg">OFFSET(#REF!,0,0,COUNT(#REF!),1)</definedName>
    <definedName name="cc" localSheetId="6" hidden="1">{"Riqfin97",#N/A,FALSE,"Tran";"Riqfinpro",#N/A,FALSE,"Tran"}</definedName>
    <definedName name="cc" localSheetId="8" hidden="1">{"Riqfin97",#N/A,FALSE,"Tran";"Riqfinpro",#N/A,FALSE,"Tran"}</definedName>
    <definedName name="cc" localSheetId="5" hidden="1">{"Riqfin97",#N/A,FALSE,"Tran";"Riqfinpro",#N/A,FALSE,"Tran"}</definedName>
    <definedName name="cc" hidden="1">{"Riqfin97",#N/A,FALSE,"Tran";"Riqfinpro",#N/A,FALSE,"Tran"}</definedName>
    <definedName name="ccc">#N/A</definedName>
    <definedName name="cccc">#N/A</definedName>
    <definedName name="ccccc" localSheetId="6" hidden="1">{"Minpmon",#N/A,FALSE,"Monthinput"}</definedName>
    <definedName name="ccccc" localSheetId="8" hidden="1">{"Minpmon",#N/A,FALSE,"Monthinput"}</definedName>
    <definedName name="ccccc" localSheetId="5" hidden="1">{"Minpmon",#N/A,FALSE,"Monthinput"}</definedName>
    <definedName name="ccccc" hidden="1">{"Minpmon",#N/A,FALSE,"Monthinput"}</definedName>
    <definedName name="cccccccccccccc" localSheetId="6" hidden="1">{"Tab1",#N/A,FALSE,"P";"Tab2",#N/A,FALSE,"P"}</definedName>
    <definedName name="cccccccccccccc" localSheetId="8" hidden="1">{"Tab1",#N/A,FALSE,"P";"Tab2",#N/A,FALSE,"P"}</definedName>
    <definedName name="cccccccccccccc" localSheetId="5" hidden="1">{"Tab1",#N/A,FALSE,"P";"Tab2",#N/A,FALSE,"P"}</definedName>
    <definedName name="cccccccccccccc" hidden="1">{"Tab1",#N/A,FALSE,"P";"Tab2",#N/A,FALSE,"P"}</definedName>
    <definedName name="cccm" localSheetId="6" hidden="1">{"Riqfin97",#N/A,FALSE,"Tran";"Riqfinpro",#N/A,FALSE,"Tran"}</definedName>
    <definedName name="cccm" localSheetId="8" hidden="1">{"Riqfin97",#N/A,FALSE,"Tran";"Riqfinpro",#N/A,FALSE,"Tran"}</definedName>
    <definedName name="cccm" localSheetId="5" hidden="1">{"Riqfin97",#N/A,FALSE,"Tran";"Riqfinpro",#N/A,FALSE,"Tran"}</definedName>
    <definedName name="cccm" hidden="1">{"Riqfin97",#N/A,FALSE,"Tran";"Riqfinpro",#N/A,FALSE,"Tran"}</definedName>
    <definedName name="ccme" localSheetId="6">#REF!</definedName>
    <definedName name="ccme" localSheetId="5">#REF!</definedName>
    <definedName name="ccme">#REF!</definedName>
    <definedName name="ccme2000" localSheetId="6">#REF!</definedName>
    <definedName name="ccme2000" localSheetId="5">#REF!</definedName>
    <definedName name="ccme2000">#REF!</definedName>
    <definedName name="ccme2001" localSheetId="6">#REF!</definedName>
    <definedName name="ccme2001" localSheetId="5">#REF!</definedName>
    <definedName name="ccme2001">#REF!</definedName>
    <definedName name="ccme2002">#REF!</definedName>
    <definedName name="ccme2003">#REF!</definedName>
    <definedName name="ccme98">[23]Programa!#REF!</definedName>
    <definedName name="ccme98j">[23]Programa!#REF!</definedName>
    <definedName name="ccme98s" localSheetId="6">#REF!</definedName>
    <definedName name="ccme98s" localSheetId="5">#REF!</definedName>
    <definedName name="ccme98s">#REF!</definedName>
    <definedName name="ccme99" localSheetId="6">#REF!</definedName>
    <definedName name="ccme99" localSheetId="5">#REF!</definedName>
    <definedName name="ccme99">#REF!</definedName>
    <definedName name="ccode">273</definedName>
    <definedName name="CD" localSheetId="6">#REF!</definedName>
    <definedName name="CD" localSheetId="5">#REF!</definedName>
    <definedName name="CD">#REF!</definedName>
    <definedName name="CD1A" localSheetId="6">#REF!</definedName>
    <definedName name="CD1A" localSheetId="5">#REF!</definedName>
    <definedName name="CD1A">#REF!</definedName>
    <definedName name="cde" localSheetId="6" hidden="1">{"Riqfin97",#N/A,FALSE,"Tran";"Riqfinpro",#N/A,FALSE,"Tran"}</definedName>
    <definedName name="cde" localSheetId="8" hidden="1">{"Riqfin97",#N/A,FALSE,"Tran";"Riqfinpro",#N/A,FALSE,"Tran"}</definedName>
    <definedName name="cde" localSheetId="5" hidden="1">{"Riqfin97",#N/A,FALSE,"Tran";"Riqfinpro",#N/A,FALSE,"Tran"}</definedName>
    <definedName name="cde" hidden="1">{"Riqfin97",#N/A,FALSE,"Tran";"Riqfinpro",#N/A,FALSE,"Tran"}</definedName>
    <definedName name="CEMENTO" localSheetId="6">#REF!</definedName>
    <definedName name="CEMENTO" localSheetId="5">#REF!</definedName>
    <definedName name="CEMENTO">#REF!</definedName>
    <definedName name="CENGOVT" localSheetId="6">#REF!</definedName>
    <definedName name="CENGOVT" localSheetId="5">#REF!</definedName>
    <definedName name="CENGOVT">#REF!</definedName>
    <definedName name="CEPA96" localSheetId="6">#REF!</definedName>
    <definedName name="CEPA96" localSheetId="5">#REF!</definedName>
    <definedName name="CEPA96">#REF!</definedName>
    <definedName name="CFA">[54]CIRRs!$C$81</definedName>
    <definedName name="cfdfdf" localSheetId="6" hidden="1">#REF!</definedName>
    <definedName name="cfdfdf" localSheetId="5" hidden="1">#REF!</definedName>
    <definedName name="cfdfdf" hidden="1">#REF!</definedName>
    <definedName name="CG" localSheetId="6">#REF!</definedName>
    <definedName name="CG" localSheetId="5">#REF!</definedName>
    <definedName name="CG">#REF!</definedName>
    <definedName name="CGBUDG" localSheetId="6">#REF!</definedName>
    <definedName name="CGBUDG" localSheetId="5">#REF!</definedName>
    <definedName name="CGBUDG">#REF!</definedName>
    <definedName name="CGBUDG_">#REF!</definedName>
    <definedName name="CGEXBUDG">#REF!</definedName>
    <definedName name="CGFIS">#REF!</definedName>
    <definedName name="CGNRP">#REF!</definedName>
    <definedName name="CGperc">#REF!</definedName>
    <definedName name="chart" localSheetId="5">#REF!</definedName>
    <definedName name="chart">#REF!</definedName>
    <definedName name="CHF" localSheetId="5">#REF!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6">#REF!</definedName>
    <definedName name="CHK5.1" localSheetId="5">#REF!</definedName>
    <definedName name="CHK5.1">#REF!</definedName>
    <definedName name="cin" localSheetId="5">[23]Programa!#REF!</definedName>
    <definedName name="cin">[23]Programa!#REF!</definedName>
    <definedName name="cirr" localSheetId="6">#REF!</definedName>
    <definedName name="cirr" localSheetId="5">#REF!</definedName>
    <definedName name="cirr">#REF!</definedName>
    <definedName name="ClaveDeColor" localSheetId="6">#REF!</definedName>
    <definedName name="ClaveDeColor" localSheetId="5">#REF!</definedName>
    <definedName name="ClaveDeColor">#REF!</definedName>
    <definedName name="CLUB_PARIS_2004" localSheetId="6">#REF!</definedName>
    <definedName name="CLUB_PARIS_2004" localSheetId="5">#REF!</definedName>
    <definedName name="CLUB_PARIS_2004">#REF!</definedName>
    <definedName name="CLUB91" localSheetId="5">#REF!</definedName>
    <definedName name="CLUB91">#REF!</definedName>
    <definedName name="cmbccr">#REF!</definedName>
    <definedName name="cmbcom">#REF!</definedName>
    <definedName name="CMD">[61]BCP!#REF!</definedName>
    <definedName name="cmethapp" localSheetId="6">#REF!,#REF!,#REF!</definedName>
    <definedName name="cmethapp" localSheetId="5">#REF!,#REF!,#REF!</definedName>
    <definedName name="cmethapp">#REF!,#REF!,#REF!</definedName>
    <definedName name="cmethmain" localSheetId="6">#REF!</definedName>
    <definedName name="cmethmain" localSheetId="5">#REF!</definedName>
    <definedName name="cmethmain">#REF!</definedName>
    <definedName name="Cmin" localSheetId="6">OFFSET(#REF!,0,0,COUNT(#REF!),1)</definedName>
    <definedName name="Cmin" localSheetId="5">OFFSET(#REF!,0,0,COUNT(#REF!),1)</definedName>
    <definedName name="Cmin">OFFSET(#REF!,0,0,COUNT(#REF!),1)</definedName>
    <definedName name="cmsbn" localSheetId="6">#REF!</definedName>
    <definedName name="cmsbn" localSheetId="5">#REF!</definedName>
    <definedName name="cmsbn">#REF!</definedName>
    <definedName name="CN" localSheetId="6">#REF!</definedName>
    <definedName name="CN" localSheetId="5">#REF!</definedName>
    <definedName name="CN">#REF!</definedName>
    <definedName name="CN1A" localSheetId="6">#REF!</definedName>
    <definedName name="CN1A" localSheetId="5">#REF!</definedName>
    <definedName name="CN1A">#REF!</definedName>
    <definedName name="cnspnf">#REF!</definedName>
    <definedName name="CNY">#REF!</definedName>
    <definedName name="Cobertura">'[52]Ranking Bancario'!$Z$4:$AD$54</definedName>
    <definedName name="COLOMBIA" localSheetId="6">#REF!</definedName>
    <definedName name="COLOMBIA" localSheetId="5">#REF!</definedName>
    <definedName name="COLOMBIA">#REF!</definedName>
    <definedName name="Colombia___Summary_Accounts_of_the_Financial_System" localSheetId="6">base-flow</definedName>
    <definedName name="Colombia___Summary_Accounts_of_the_Financial_System" localSheetId="8">[0]!base-flow</definedName>
    <definedName name="Colombia___Summary_Accounts_of_the_Financial_System" localSheetId="5">[80]!base-flow</definedName>
    <definedName name="Colombia___Summary_Accounts_of_the_Financial_System">base-flow</definedName>
    <definedName name="Color1" localSheetId="6">#REF!</definedName>
    <definedName name="Color1" localSheetId="5">#REF!</definedName>
    <definedName name="Color1">#REF!</definedName>
    <definedName name="Color2" localSheetId="6">#REF!</definedName>
    <definedName name="Color2" localSheetId="5">#REF!</definedName>
    <definedName name="Color2">#REF!</definedName>
    <definedName name="Color3" localSheetId="6">#REF!</definedName>
    <definedName name="Color3" localSheetId="5">#REF!</definedName>
    <definedName name="Color3">#REF!</definedName>
    <definedName name="Color4" localSheetId="5">#REF!</definedName>
    <definedName name="Color4">#REF!</definedName>
    <definedName name="Color5" localSheetId="5">#REF!</definedName>
    <definedName name="Color5">#REF!</definedName>
    <definedName name="Color6" localSheetId="5">#REF!</definedName>
    <definedName name="Color6">#REF!</definedName>
    <definedName name="COM" localSheetId="5">#REF!</definedName>
    <definedName name="COM">#REF!</definedName>
    <definedName name="coma" localSheetId="6">[23]Programa!#REF!</definedName>
    <definedName name="coma" localSheetId="5">[23]Programa!#REF!</definedName>
    <definedName name="coma">[23]Programa!#REF!</definedName>
    <definedName name="COMPAR" localSheetId="6">#REF!</definedName>
    <definedName name="COMPAR" localSheetId="5">#REF!</definedName>
    <definedName name="COMPAR">#REF!</definedName>
    <definedName name="COMPIGP" localSheetId="6">#REF!</definedName>
    <definedName name="COMPIGP" localSheetId="5">#REF!</definedName>
    <definedName name="COMPIGP">#REF!</definedName>
    <definedName name="COMPROJ99" localSheetId="6">#REF!</definedName>
    <definedName name="COMPROJ99" localSheetId="5">#REF!</definedName>
    <definedName name="COMPROJ99">#REF!</definedName>
    <definedName name="CONCK">#REF!</definedName>
    <definedName name="conor">#REF!</definedName>
    <definedName name="cons">#REF!</definedName>
    <definedName name="CONS1">[81]MONTHLY!$BP$4:$CA$4</definedName>
    <definedName name="cons12mon" localSheetId="6">'[82]GDP projections'!#REF!</definedName>
    <definedName name="cons12mon" localSheetId="5">'[82]GDP projections'!#REF!</definedName>
    <definedName name="cons12mon">'[82]GDP projections'!#REF!</definedName>
    <definedName name="CONS2">[81]MONTHLY!$CB$4:$CM$4</definedName>
    <definedName name="CONSOL" localSheetId="6">#REF!</definedName>
    <definedName name="CONSOL" localSheetId="5">#REF!</definedName>
    <definedName name="CONSOL">#REF!</definedName>
    <definedName name="CONSOLC2" localSheetId="6">#REF!</definedName>
    <definedName name="CONSOLC2" localSheetId="5">#REF!</definedName>
    <definedName name="CONSOLC2">#REF!</definedName>
    <definedName name="consperc" localSheetId="6">'[82]GDP projections'!#REF!</definedName>
    <definedName name="consperc" localSheetId="5">'[82]GDP projections'!#REF!</definedName>
    <definedName name="consperc">'[82]GDP projections'!#REF!</definedName>
    <definedName name="consqtr" localSheetId="6">'[82]GDP projections'!#REF!</definedName>
    <definedName name="consqtr" localSheetId="5">'[82]GDP projections'!#REF!</definedName>
    <definedName name="consqtr">'[82]GDP projections'!#REF!</definedName>
    <definedName name="CONTENTS">[83]Contents!$A$1:$F$36</definedName>
    <definedName name="cooperantes" localSheetId="6">#REF!</definedName>
    <definedName name="cooperantes" localSheetId="5">#REF!</definedName>
    <definedName name="cooperantes">#REF!</definedName>
    <definedName name="COPA">#N/A</definedName>
    <definedName name="COPARTICIPACION_FEDERAL__LEY_N__23548">[4]C!$B$13:$N$13</definedName>
    <definedName name="copystart" localSheetId="6">#REF!</definedName>
    <definedName name="copystart" localSheetId="5">#REF!</definedName>
    <definedName name="copystart">#REF!</definedName>
    <definedName name="Copytodebt" localSheetId="6">'[3]in-out'!#REF!</definedName>
    <definedName name="Copytodebt" localSheetId="5">'[3]in-out'!#REF!</definedName>
    <definedName name="Copytodebt">'[3]in-out'!#REF!</definedName>
    <definedName name="CostoVentasY1">'[73]Vaciado 1'!$D$126</definedName>
    <definedName name="CostoVentasY2">'[73]Vaciado 1'!$E$126</definedName>
    <definedName name="CostoVentasY3">'[73]Vaciado 1'!$F$126</definedName>
    <definedName name="COUNT" localSheetId="6">#REF!</definedName>
    <definedName name="COUNT" localSheetId="5">#REF!</definedName>
    <definedName name="COUNT">#REF!</definedName>
    <definedName name="COUNTER" localSheetId="6">#REF!</definedName>
    <definedName name="COUNTER" localSheetId="5">#REF!</definedName>
    <definedName name="COUNTER">#REF!</definedName>
    <definedName name="CountryName" localSheetId="6">'[84]Exchange Rate chart'!#REF!</definedName>
    <definedName name="CountryName" localSheetId="5">'[84]Exchange Rate chart'!#REF!</definedName>
    <definedName name="CountryName">'[84]Exchange Rate chart'!#REF!</definedName>
    <definedName name="cp" localSheetId="6" hidden="1">'[85]C Summary'!#REF!</definedName>
    <definedName name="cp" localSheetId="5" hidden="1">'[85]C Summary'!#REF!</definedName>
    <definedName name="cp" hidden="1">'[85]C Summary'!#REF!</definedName>
    <definedName name="CPF" localSheetId="6">#REF!</definedName>
    <definedName name="CPF" localSheetId="5">#REF!</definedName>
    <definedName name="CPF">#REF!</definedName>
    <definedName name="CPI">[86]CPI!$A$4:$M$160</definedName>
    <definedName name="CPI_Core" localSheetId="6">#REF!</definedName>
    <definedName name="CPI_Core" localSheetId="5">#REF!</definedName>
    <definedName name="CPI_Core">#REF!</definedName>
    <definedName name="CPI_NAT_monthly" localSheetId="6">#REF!</definedName>
    <definedName name="CPI_NAT_monthly" localSheetId="5">#REF!</definedName>
    <definedName name="CPI_NAT_monthly">#REF!</definedName>
    <definedName name="CPICUM" localSheetId="6">#REF!</definedName>
    <definedName name="CPICUM" localSheetId="5">#REF!</definedName>
    <definedName name="CPICUM">#REF!</definedName>
    <definedName name="CRECWM">[87]SUPUESTOS!A$15</definedName>
    <definedName name="cred" localSheetId="6">#REF!</definedName>
    <definedName name="cred" localSheetId="5">#REF!</definedName>
    <definedName name="cred">#REF!</definedName>
    <definedName name="cred1" localSheetId="6">#REF!</definedName>
    <definedName name="cred1" localSheetId="5">#REF!</definedName>
    <definedName name="cred1">#REF!</definedName>
    <definedName name="CRED2" localSheetId="6">#REF!</definedName>
    <definedName name="CRED2" localSheetId="5">#REF!</definedName>
    <definedName name="CRED2">#REF!</definedName>
    <definedName name="cred2000">#REF!</definedName>
    <definedName name="cred2001">#REF!</definedName>
    <definedName name="cred2002">#REF!</definedName>
    <definedName name="cred2003">#REF!</definedName>
    <definedName name="cred98" localSheetId="6">[23]Programa!#REF!</definedName>
    <definedName name="cred98" localSheetId="5">[23]Programa!#REF!</definedName>
    <definedName name="cred98">[23]Programa!#REF!</definedName>
    <definedName name="cred98j" localSheetId="6">[23]Programa!#REF!</definedName>
    <definedName name="cred98j" localSheetId="5">[23]Programa!#REF!</definedName>
    <definedName name="cred98j">[23]Programa!#REF!</definedName>
    <definedName name="cred98s" localSheetId="6">#REF!</definedName>
    <definedName name="cred98s" localSheetId="5">#REF!</definedName>
    <definedName name="cred98s">#REF!</definedName>
    <definedName name="cred99" localSheetId="6">#REF!</definedName>
    <definedName name="cred99" localSheetId="5">#REF!</definedName>
    <definedName name="cred99">#REF!</definedName>
    <definedName name="CREDITO" localSheetId="6">#REF!</definedName>
    <definedName name="CREDITO" localSheetId="5">#REF!</definedName>
    <definedName name="CREDITO">#REF!</definedName>
    <definedName name="CREDITOBCH" localSheetId="5">#REF!</definedName>
    <definedName name="CREDITOBCH">#REF!</definedName>
    <definedName name="CREDITORSB" localSheetId="5">#REF!</definedName>
    <definedName name="CREDITORSB">#REF!</definedName>
    <definedName name="Crng" localSheetId="6">OFFSET(#REF!,0,0,COUNT(#REF!),1)</definedName>
    <definedName name="Crng" localSheetId="5">OFFSET(#REF!,0,0,COUNT(#REF!),1)</definedName>
    <definedName name="Crng">OFFSET(#REF!,0,0,COUNT(#REF!),1)</definedName>
    <definedName name="Crt" localSheetId="6">#REF!</definedName>
    <definedName name="Crt" localSheetId="5">#REF!</definedName>
    <definedName name="Crt">#REF!</definedName>
    <definedName name="CRUDE1">[81]MONTHLY!$B$437:$Z$444</definedName>
    <definedName name="CRUDE2">[81]MONTHLY!$B$451:$Z$458</definedName>
    <definedName name="CRUDE3">[81]MONTHLY!$B$465:$Z$472</definedName>
    <definedName name="CRUZ" localSheetId="6">#REF!</definedName>
    <definedName name="CRUZ" localSheetId="5">#REF!</definedName>
    <definedName name="CRUZ">#REF!</definedName>
    <definedName name="CRUZ1" localSheetId="6">#REF!</definedName>
    <definedName name="CRUZ1" localSheetId="5">#REF!</definedName>
    <definedName name="CRUZ1">#REF!</definedName>
    <definedName name="CS" localSheetId="6">#REF!</definedName>
    <definedName name="CS" localSheetId="5">#REF!</definedName>
    <definedName name="CS">#REF!</definedName>
    <definedName name="CS1A" localSheetId="5">#REF!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6">#REF!</definedName>
    <definedName name="CUADRO_N__4.1.3" localSheetId="5">#REF!</definedName>
    <definedName name="CUADRO_N__4.1.3">#REF!</definedName>
    <definedName name="CUADRO_No_9_C" localSheetId="6">#REF!</definedName>
    <definedName name="CUADRO_No_9_C" localSheetId="5">#REF!</definedName>
    <definedName name="CUADRO_No_9_C">#REF!</definedName>
    <definedName name="CUADRO9" localSheetId="6">#REF!</definedName>
    <definedName name="CUADRO9" localSheetId="5">#REF!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6">#REF!</definedName>
    <definedName name="CurMonth" localSheetId="5">#REF!</definedName>
    <definedName name="CurMonth">#REF!</definedName>
    <definedName name="Currency" localSheetId="6">#REF!</definedName>
    <definedName name="Currency" localSheetId="5">#REF!</definedName>
    <definedName name="Currency">#REF!</definedName>
    <definedName name="CURRENTYEAR" localSheetId="6">#REF!</definedName>
    <definedName name="CURRENTYEAR" localSheetId="5">#REF!</definedName>
    <definedName name="CURRENTYEAR">#REF!</definedName>
    <definedName name="CurrVintage">[90]Current!$D$66</definedName>
    <definedName name="cutoff">'[91]LIC cutoff'!$A$2:$B$15</definedName>
    <definedName name="CYEAR2021" localSheetId="5">[92]Coal!$B$583:$J$583</definedName>
    <definedName name="CYEAR2021">[92]Coal!$B$583:$J$583</definedName>
    <definedName name="CYEAR2022" localSheetId="5">[92]Coal!$K$583:$V$583</definedName>
    <definedName name="CYEAR2022">[92]Coal!$K$583:$V$583</definedName>
    <definedName name="CYEAR2023" localSheetId="5">[92]Coal!$W$583:$AH$583</definedName>
    <definedName name="CYEAR2023">[92]Coal!$W$583:$AH$583</definedName>
    <definedName name="CYEAR2024" localSheetId="5">[92]Coal!$AI$583:$AT$583</definedName>
    <definedName name="CYEAR2024">[92]Coal!$AI$583:$AT$583</definedName>
    <definedName name="CYEAR2025" localSheetId="5">[92]Coal!$AU$583:$AX$583</definedName>
    <definedName name="CYEAR2025">[92]Coal!$AU$583:$AX$583</definedName>
    <definedName name="d" localSheetId="6" hidden="1">'[93]Fax a enviar'!#REF!</definedName>
    <definedName name="d" localSheetId="5" hidden="1">'[93]Fax a enviar'!#REF!</definedName>
    <definedName name="d" hidden="1">'[93]Fax a enviar'!#REF!</definedName>
    <definedName name="D_ALTBCA_GDP" localSheetId="6">#REF!</definedName>
    <definedName name="D_ALTBCA_GDP" localSheetId="5">#REF!</definedName>
    <definedName name="D_ALTBCA_GDP">#REF!</definedName>
    <definedName name="D_ALTNGDP_R" localSheetId="6">#REF!</definedName>
    <definedName name="D_ALTNGDP_R" localSheetId="5">#REF!</definedName>
    <definedName name="D_ALTNGDP_R">#REF!</definedName>
    <definedName name="D_ALTNGDP_RG" localSheetId="6">#REF!</definedName>
    <definedName name="D_ALTNGDP_RG" localSheetId="5">#REF!</definedName>
    <definedName name="D_ALTNGDP_RG">#REF!</definedName>
    <definedName name="D_ALTPCPI">#REF!</definedName>
    <definedName name="D_ALTPCPIG">#REF!</definedName>
    <definedName name="D_B" localSheetId="5">#REF!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6">#REF!</definedName>
    <definedName name="D_ENDA" localSheetId="5">#REF!</definedName>
    <definedName name="D_ENDA">#REF!</definedName>
    <definedName name="D_G" localSheetId="6">#REF!</definedName>
    <definedName name="D_G" localSheetId="5">#REF!</definedName>
    <definedName name="D_G">#REF!</definedName>
    <definedName name="D_GCB" localSheetId="6">#REF!</definedName>
    <definedName name="D_GCB" localSheetId="5">#REF!</definedName>
    <definedName name="D_GCB">#REF!</definedName>
    <definedName name="D_GGB">#REF!</definedName>
    <definedName name="D_Ind" localSheetId="5">#REF!</definedName>
    <definedName name="D_Ind">#REF!</definedName>
    <definedName name="D_L" localSheetId="5">#REF!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5">#REF!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5">#REF!</definedName>
    <definedName name="D_S">#REF!</definedName>
    <definedName name="D_SRM" localSheetId="5">#REF!</definedName>
    <definedName name="D_SRM">#REF!</definedName>
    <definedName name="D_SY" localSheetId="5">#REF!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5">#REF!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6">#REF!</definedName>
    <definedName name="DAMU" localSheetId="5">#REF!</definedName>
    <definedName name="DAMU">#REF!</definedName>
    <definedName name="DAperc" localSheetId="6">#REF!</definedName>
    <definedName name="DAperc" localSheetId="5">#REF!</definedName>
    <definedName name="DAperc">#REF!</definedName>
    <definedName name="DAproj">#N/A</definedName>
    <definedName name="DASD">#N/A</definedName>
    <definedName name="DASDB">#N/A</definedName>
    <definedName name="DASDG">#N/A</definedName>
    <definedName name="data" localSheetId="6">#REF!</definedName>
    <definedName name="data" localSheetId="5">#REF!</definedName>
    <definedName name="data">#REF!</definedName>
    <definedName name="data1" localSheetId="6">#REF!</definedName>
    <definedName name="data1" localSheetId="5">#REF!</definedName>
    <definedName name="data1">#REF!</definedName>
    <definedName name="Data2" localSheetId="6">#REF!</definedName>
    <definedName name="Data2" localSheetId="5">#REF!</definedName>
    <definedName name="Data2">#REF!</definedName>
    <definedName name="Database_MI">#REF!</definedName>
    <definedName name="dataSeguimiento" localSheetId="5">#REF!</definedName>
    <definedName name="dataSeguimiento">#REF!</definedName>
    <definedName name="Dataset" localSheetId="5">#REF!</definedName>
    <definedName name="Dataset">#REF!</definedName>
    <definedName name="datatbl">#REF!</definedName>
    <definedName name="date">[95]Tablas!$IV$1:$IV$2</definedName>
    <definedName name="dates">'[48]shared data'!$S$8:$S$155</definedName>
    <definedName name="DATES_A">'[48]shared data'!$D$2:$AC$2</definedName>
    <definedName name="dates_w" localSheetId="6">#REF!</definedName>
    <definedName name="dates_w" localSheetId="5">#REF!</definedName>
    <definedName name="dates_w">#REF!</definedName>
    <definedName name="Dates1" localSheetId="6">#REF!</definedName>
    <definedName name="Dates1" localSheetId="5">#REF!</definedName>
    <definedName name="Dates1">#REF!</definedName>
    <definedName name="datesaa" localSheetId="6">#REF!</definedName>
    <definedName name="datesaa" localSheetId="5">#REF!</definedName>
    <definedName name="datesaa">#REF!</definedName>
    <definedName name="datess">#REF!</definedName>
    <definedName name="DB" localSheetId="5">#REF!</definedName>
    <definedName name="DB">#REF!</definedName>
    <definedName name="DBA">#REF!</definedName>
    <definedName name="DBI">#REF!</definedName>
    <definedName name="dbo" localSheetId="5">#REF!</definedName>
    <definedName name="dbo">#REF!</definedName>
    <definedName name="DBproj">#N/A</definedName>
    <definedName name="dcc" localSheetId="6">#REF!</definedName>
    <definedName name="dcc" localSheetId="5">#REF!</definedName>
    <definedName name="dcc">#REF!</definedName>
    <definedName name="dcc98j">[23]Programa!#REF!</definedName>
    <definedName name="dcc98s" localSheetId="6">#REF!</definedName>
    <definedName name="dcc98s" localSheetId="5">#REF!</definedName>
    <definedName name="dcc98s">#REF!</definedName>
    <definedName name="dd" localSheetId="6" hidden="1">{"Riqfin97",#N/A,FALSE,"Tran";"Riqfinpro",#N/A,FALSE,"Tran"}</definedName>
    <definedName name="dd" localSheetId="8" hidden="1">{"Riqfin97",#N/A,FALSE,"Tran";"Riqfinpro",#N/A,FALSE,"Tran"}</definedName>
    <definedName name="dd" localSheetId="5" hidden="1">{"Riqfin97",#N/A,FALSE,"Tran";"Riqfinpro",#N/A,FALSE,"Tran"}</definedName>
    <definedName name="dd" hidden="1">{"Riqfin97",#N/A,FALSE,"Tran";"Riqfinpro",#N/A,FALSE,"Tran"}</definedName>
    <definedName name="DD__Charts_area" localSheetId="6">#REF!</definedName>
    <definedName name="DD__Charts_area" localSheetId="5">#REF!</definedName>
    <definedName name="DD__Charts_area">#REF!</definedName>
    <definedName name="DD__GDI" localSheetId="6">#REF!</definedName>
    <definedName name="DD__GDI" localSheetId="5">#REF!</definedName>
    <definedName name="DD__GDI">#REF!</definedName>
    <definedName name="DD__GDP_real_by_sector_of_origin" localSheetId="6">#REF!</definedName>
    <definedName name="DD__GDP_real_by_sector_of_origin" localSheetId="5">#REF!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5">#REF!</definedName>
    <definedName name="DDD">#REF!</definedName>
    <definedName name="dddd" localSheetId="6" hidden="1">{"Minpmon",#N/A,FALSE,"Monthinput"}</definedName>
    <definedName name="dddd" localSheetId="8" hidden="1">{"Minpmon",#N/A,FALSE,"Monthinput"}</definedName>
    <definedName name="dddd" localSheetId="5" hidden="1">{"Minpmon",#N/A,FALSE,"Monthinput"}</definedName>
    <definedName name="dddd" hidden="1">{"Minpmon",#N/A,FALSE,"Monthinput"}</definedName>
    <definedName name="dddddd" localSheetId="6" hidden="1">{"Tab1",#N/A,FALSE,"P";"Tab2",#N/A,FALSE,"P"}</definedName>
    <definedName name="dddddd" localSheetId="8" hidden="1">{"Tab1",#N/A,FALSE,"P";"Tab2",#N/A,FALSE,"P"}</definedName>
    <definedName name="dddddd" localSheetId="5" hidden="1">{"Tab1",#N/A,FALSE,"P";"Tab2",#N/A,FALSE,"P"}</definedName>
    <definedName name="dddddd" hidden="1">{"Tab1",#N/A,FALSE,"P";"Tab2",#N/A,FALSE,"P"}</definedName>
    <definedName name="ddgdg" localSheetId="6" hidden="1">#REF!</definedName>
    <definedName name="ddgdg" localSheetId="5" hidden="1">#REF!</definedName>
    <definedName name="ddgdg" hidden="1">#REF!</definedName>
    <definedName name="DDR" localSheetId="6">#REF!</definedName>
    <definedName name="DDR" localSheetId="5">#REF!</definedName>
    <definedName name="DDR">#REF!</definedName>
    <definedName name="DDRBA" localSheetId="6">#REF!</definedName>
    <definedName name="DDRBA" localSheetId="5">#REF!</definedName>
    <definedName name="DDRBA">#REF!</definedName>
    <definedName name="Deal_Date">'[69]Inter-Bank'!$B$5</definedName>
    <definedName name="DEBRIEF" localSheetId="6">#REF!</definedName>
    <definedName name="DEBRIEF" localSheetId="5">#REF!</definedName>
    <definedName name="DEBRIEF">#REF!</definedName>
    <definedName name="DEBT" localSheetId="6">#REF!</definedName>
    <definedName name="DEBT" localSheetId="5">#REF!</definedName>
    <definedName name="DEBT">#REF!</definedName>
    <definedName name="DEBT_NEW" localSheetId="6">[60]Debt!#REF!</definedName>
    <definedName name="DEBT_NEW" localSheetId="5">[60]Debt!#REF!</definedName>
    <definedName name="DEBT_NEW">[60]Debt!#REF!</definedName>
    <definedName name="DEBT_OLD" localSheetId="6">[60]Debt!#REF!</definedName>
    <definedName name="DEBT_OLD" localSheetId="5">[60]Debt!#REF!</definedName>
    <definedName name="DEBT_OLD">[60]Debt!#REF!</definedName>
    <definedName name="DEBT_TOT" localSheetId="6">[60]Debt!#REF!</definedName>
    <definedName name="DEBT_TOT" localSheetId="5">[60]Debt!#REF!</definedName>
    <definedName name="DEBT_TOT">[60]Debt!#REF!</definedName>
    <definedName name="DEBT1" localSheetId="6">#REF!</definedName>
    <definedName name="DEBT1" localSheetId="5">#REF!</definedName>
    <definedName name="DEBT1">#REF!</definedName>
    <definedName name="DEBT10" localSheetId="6">#REF!</definedName>
    <definedName name="DEBT10" localSheetId="5">#REF!</definedName>
    <definedName name="DEBT10">#REF!</definedName>
    <definedName name="DEBT11" localSheetId="6">#REF!</definedName>
    <definedName name="DEBT11" localSheetId="5">#REF!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5">#REF!</definedName>
    <definedName name="DEFL">#REF!</definedName>
    <definedName name="DEG" localSheetId="5">#REF!</definedName>
    <definedName name="DEG">#REF!</definedName>
    <definedName name="DEM">[54]CIRRs!$C$84</definedName>
    <definedName name="DEMEURO" localSheetId="6">#REF!</definedName>
    <definedName name="DEMEURO" localSheetId="5">#REF!</definedName>
    <definedName name="DEMEURO">#REF!</definedName>
    <definedName name="Denmark_wt">'[68]OECD wgt'!$B$17</definedName>
    <definedName name="Department" localSheetId="6">'[84]Exchange Rate chart'!#REF!</definedName>
    <definedName name="Department" localSheetId="5">'[84]Exchange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6" hidden="1">{"Tab1",#N/A,FALSE,"P";"Tab2",#N/A,FALSE,"P"}</definedName>
    <definedName name="der" localSheetId="8" hidden="1">{"Tab1",#N/A,FALSE,"P";"Tab2",#N/A,FALSE,"P"}</definedName>
    <definedName name="der" localSheetId="5" hidden="1">{"Tab1",#N/A,FALSE,"P";"Tab2",#N/A,FALSE,"P"}</definedName>
    <definedName name="der" hidden="1">{"Tab1",#N/A,FALSE,"P";"Tab2",#N/A,FALSE,"P"}</definedName>
    <definedName name="DES" localSheetId="6">#REF!</definedName>
    <definedName name="DES" localSheetId="5">#REF!</definedName>
    <definedName name="DES">#REF!</definedName>
    <definedName name="DESC96" localSheetId="6">#REF!</definedName>
    <definedName name="DESC96" localSheetId="5">#REF!</definedName>
    <definedName name="DESC96">#REF!</definedName>
    <definedName name="DESPUESCORTE" localSheetId="6">#REF!</definedName>
    <definedName name="DESPUESCORTE" localSheetId="5">#REF!</definedName>
    <definedName name="DESPUESCORTE">#REF!</definedName>
    <definedName name="dexbccr">#REF!</definedName>
    <definedName name="df">[5]!df</definedName>
    <definedName name="dfdf" localSheetId="6" hidden="1">'[93]Fax a enviar'!#REF!</definedName>
    <definedName name="dfdf" localSheetId="5" hidden="1">'[93]Fax a enviar'!#REF!</definedName>
    <definedName name="dfdf" hidden="1">'[93]Fax a enviar'!#REF!</definedName>
    <definedName name="dfdfsd" localSheetId="6" hidden="1">'[98]Fax a enviar'!#REF!</definedName>
    <definedName name="dfdfsd" localSheetId="5" hidden="1">'[98]Fax a enviar'!#REF!</definedName>
    <definedName name="dfdfsd" hidden="1">'[98]Fax a enviar'!#REF!</definedName>
    <definedName name="dfdgfdfd" localSheetId="6" hidden="1">'[99]Fax a enviar'!#REF!</definedName>
    <definedName name="dfdgfdfd" localSheetId="5" hidden="1">'[99]Fax a enviar'!#REF!</definedName>
    <definedName name="dfdgfdfd" hidden="1">'[99]Fax a enviar'!#REF!</definedName>
    <definedName name="dfdgfdsfsd" localSheetId="6" hidden="1">#REF!</definedName>
    <definedName name="dfdgfdsfsd" localSheetId="5" hidden="1">#REF!</definedName>
    <definedName name="dfdgfdsfsd" hidden="1">#REF!</definedName>
    <definedName name="dfgd" localSheetId="6">#REF!</definedName>
    <definedName name="dfgd" localSheetId="5">#REF!</definedName>
    <definedName name="dfgd">#REF!</definedName>
    <definedName name="DG" localSheetId="6">#REF!</definedName>
    <definedName name="DG" localSheetId="5">#REF!</definedName>
    <definedName name="DG">#REF!</definedName>
    <definedName name="DG_S" localSheetId="5">#REF!</definedName>
    <definedName name="DG_S">#REF!</definedName>
    <definedName name="dgdgd" localSheetId="5" hidden="1">#REF!</definedName>
    <definedName name="dgdgd" hidden="1">#REF!</definedName>
    <definedName name="DGImonth">#REF!</definedName>
    <definedName name="DGproj">#N/A</definedName>
    <definedName name="DIARIO" localSheetId="6">#REF!</definedName>
    <definedName name="DIARIO" localSheetId="5">#REF!</definedName>
    <definedName name="DIARIO">#REF!</definedName>
    <definedName name="DIC._88" localSheetId="6">#REF!</definedName>
    <definedName name="DIC._88" localSheetId="5">#REF!</definedName>
    <definedName name="DIC._88">#REF!</definedName>
    <definedName name="DIC._89" localSheetId="6">#REF!</definedName>
    <definedName name="DIC._89" localSheetId="5">#REF!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6">#REF!</definedName>
    <definedName name="Discount_IDA1" localSheetId="5">#REF!</definedName>
    <definedName name="Discount_IDA1">#REF!</definedName>
    <definedName name="Discount_NC" localSheetId="6">[101]NPV!#REF!</definedName>
    <definedName name="Discount_NC" localSheetId="5">[101]NPV!#REF!</definedName>
    <definedName name="Discount_NC">[101]NPV!#REF!</definedName>
    <definedName name="DiscountRate" localSheetId="6">#REF!</definedName>
    <definedName name="DiscountRate" localSheetId="5">#REF!</definedName>
    <definedName name="DiscountRate">#REF!</definedName>
    <definedName name="divi">[102]Base!$H$2816</definedName>
    <definedName name="DIVISOOR">[103]Sheet2!$A$46</definedName>
    <definedName name="DIVISOR" localSheetId="6">#REF!</definedName>
    <definedName name="DIVISOR" localSheetId="5">#REF!</definedName>
    <definedName name="DIVISOR">#REF!</definedName>
    <definedName name="DIVISOR1" localSheetId="6">#REF!</definedName>
    <definedName name="DIVISOR1" localSheetId="5">#REF!</definedName>
    <definedName name="DIVISOR1">#REF!</definedName>
    <definedName name="DKK" localSheetId="6">#REF!</definedName>
    <definedName name="DKK" localSheetId="5">#REF!</definedName>
    <definedName name="DKK">#REF!</definedName>
    <definedName name="DKR" localSheetId="5">#REF!</definedName>
    <definedName name="DKR">#REF!</definedName>
    <definedName name="DM" localSheetId="5">#REF!</definedName>
    <definedName name="DM">#REF!</definedName>
    <definedName name="DM1A" localSheetId="5">#REF!</definedName>
    <definedName name="DM1A">#REF!</definedName>
    <definedName name="DMBYS">[87]RESULTADOS!$A$86:$IV$86</definedName>
    <definedName name="DMU" localSheetId="6">#REF!</definedName>
    <definedName name="DMU" localSheetId="5">#REF!</definedName>
    <definedName name="DMU">#REF!</definedName>
    <definedName name="DNP">[87]SUPUESTOS!A$18</definedName>
    <definedName name="DO" localSheetId="6">#REF!</definedName>
    <definedName name="DO" localSheetId="5">#REF!</definedName>
    <definedName name="DO">#REF!</definedName>
    <definedName name="DOMI">#N/A</definedName>
    <definedName name="DOMINIO2">#N/A</definedName>
    <definedName name="DPOB">[87]SUPUESTOS!A$7</definedName>
    <definedName name="Dproj">#N/A</definedName>
    <definedName name="DR" localSheetId="6">#REF!</definedName>
    <definedName name="DR" localSheetId="5">#REF!</definedName>
    <definedName name="DR">#REF!</definedName>
    <definedName name="DR1A" localSheetId="6">#REF!</definedName>
    <definedName name="DR1A" localSheetId="5">#REF!</definedName>
    <definedName name="DR1A">#REF!</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6" hidden="1">'[93]Fax a enviar'!#REF!</definedName>
    <definedName name="ds" localSheetId="5" hidden="1">'[93]Fax a enviar'!#REF!</definedName>
    <definedName name="ds" hidden="1">'[93]Fax a enviar'!#REF!</definedName>
    <definedName name="DSA_Assumptions" localSheetId="6">#REF!</definedName>
    <definedName name="DSA_Assumptions" localSheetId="5">#REF!</definedName>
    <definedName name="DSA_Assumptions">#REF!</definedName>
    <definedName name="dsaout" localSheetId="6">#REF!</definedName>
    <definedName name="dsaout" localSheetId="5">#REF!</definedName>
    <definedName name="dsaout">#REF!</definedName>
    <definedName name="DSD">#N/A</definedName>
    <definedName name="DSD_S">#N/A</definedName>
    <definedName name="DSDB">#N/A</definedName>
    <definedName name="DSDG">#N/A</definedName>
    <definedName name="dsds" localSheetId="6" hidden="1">'[93]Fax a enviar'!#REF!</definedName>
    <definedName name="dsds" localSheetId="5" hidden="1">'[93]Fax a enviar'!#REF!</definedName>
    <definedName name="dsds" hidden="1">'[93]Fax a enviar'!#REF!</definedName>
    <definedName name="DSI" localSheetId="6">#REF!</definedName>
    <definedName name="DSI" localSheetId="5">#REF!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5">#REF!</definedName>
    <definedName name="DSP">#REF!</definedName>
    <definedName name="DSPBproj">#N/A</definedName>
    <definedName name="DSPG" localSheetId="6">#REF!</definedName>
    <definedName name="DSPG" localSheetId="5">#REF!</definedName>
    <definedName name="DSPG">#REF!</definedName>
    <definedName name="DSPGproj">#N/A</definedName>
    <definedName name="DSPproj">#N/A</definedName>
    <definedName name="DSPSD">#N/A</definedName>
    <definedName name="DSPSDB">#N/A</definedName>
    <definedName name="DSPSDG">#N/A</definedName>
    <definedName name="DTS" localSheetId="6">#REF!</definedName>
    <definedName name="DTS" localSheetId="5">#REF!</definedName>
    <definedName name="DTS">#REF!</definedName>
    <definedName name="dummy" localSheetId="6">#REF!</definedName>
    <definedName name="dummy" localSheetId="5">#REF!</definedName>
    <definedName name="dummy">#REF!</definedName>
    <definedName name="DXBYS">[87]RESULTADOS!$A$82:$IV$82</definedName>
    <definedName name="DY" localSheetId="6">#REF!</definedName>
    <definedName name="DY" localSheetId="5">#REF!</definedName>
    <definedName name="DY">#REF!</definedName>
    <definedName name="DY1A" localSheetId="6">#REF!</definedName>
    <definedName name="DY1A" localSheetId="5">#REF!</definedName>
    <definedName name="DY1A">#REF!</definedName>
    <definedName name="E" localSheetId="6">#REF!</definedName>
    <definedName name="E" localSheetId="5">#REF!</definedName>
    <definedName name="E">#REF!</definedName>
    <definedName name="EBRD" localSheetId="5">#REF!</definedName>
    <definedName name="EBRD">#REF!</definedName>
    <definedName name="Ecowas">[72]terms!#REF!</definedName>
    <definedName name="ECU" localSheetId="6">#REF!</definedName>
    <definedName name="ECU" localSheetId="5">#REF!</definedName>
    <definedName name="ECU">#REF!</definedName>
    <definedName name="EDNA">#N/A</definedName>
    <definedName name="EDNA_B" localSheetId="5">[94]Q6!#REF!</definedName>
    <definedName name="EDNA_B">[94]Q6!#REF!</definedName>
    <definedName name="EDNA_D" localSheetId="5">[94]Q7!#REF!</definedName>
    <definedName name="EDNA_D">[94]Q7!#REF!</definedName>
    <definedName name="EDNA_T">[94]Q5!#REF!</definedName>
    <definedName name="EDNE">[94]Q7!#REF!</definedName>
    <definedName name="edr" localSheetId="6" hidden="1">{"Riqfin97",#N/A,FALSE,"Tran";"Riqfinpro",#N/A,FALSE,"Tran"}</definedName>
    <definedName name="edr" localSheetId="8" hidden="1">{"Riqfin97",#N/A,FALSE,"Tran";"Riqfinpro",#N/A,FALSE,"Tran"}</definedName>
    <definedName name="edr" localSheetId="5" hidden="1">{"Riqfin97",#N/A,FALSE,"Tran";"Riqfinpro",#N/A,FALSE,"Tran"}</definedName>
    <definedName name="edr" hidden="1">{"Riqfin97",#N/A,FALSE,"Tran";"Riqfinpro",#N/A,FALSE,"Tran"}</definedName>
    <definedName name="ee" localSheetId="6" hidden="1">{"Tab1",#N/A,FALSE,"P";"Tab2",#N/A,FALSE,"P"}</definedName>
    <definedName name="ee" localSheetId="8" hidden="1">{"Tab1",#N/A,FALSE,"P";"Tab2",#N/A,FALSE,"P"}</definedName>
    <definedName name="ee" localSheetId="5" hidden="1">{"Tab1",#N/A,FALSE,"P";"Tab2",#N/A,FALSE,"P"}</definedName>
    <definedName name="ee" hidden="1">{"Tab1",#N/A,FALSE,"P";"Tab2",#N/A,FALSE,"P"}</definedName>
    <definedName name="EE_Table_02.___Selected_National_Accounts_Aggregates" localSheetId="6">#REF!</definedName>
    <definedName name="EE_Table_02.___Selected_National_Accounts_Aggregates" localSheetId="5">#REF!</definedName>
    <definedName name="EE_Table_02.___Selected_National_Accounts_Aggregates">#REF!</definedName>
    <definedName name="EE_Table_03.___Expenditure_and_Savings" localSheetId="6">#REF!</definedName>
    <definedName name="EE_Table_03.___Expenditure_and_Savings" localSheetId="5">#REF!</definedName>
    <definedName name="EE_Table_03.___Expenditure_and_Savings">#REF!</definedName>
    <definedName name="EE_Table_04.___Consumer_Price_Indices____1" localSheetId="6">#REF!</definedName>
    <definedName name="EE_Table_04.___Consumer_Price_Indices____1" localSheetId="5">#REF!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6" hidden="1">{"Tab1",#N/A,FALSE,"P";"Tab2",#N/A,FALSE,"P"}</definedName>
    <definedName name="eee" localSheetId="8" hidden="1">{"Tab1",#N/A,FALSE,"P";"Tab2",#N/A,FALSE,"P"}</definedName>
    <definedName name="eee" localSheetId="5" hidden="1">{"Tab1",#N/A,FALSE,"P";"Tab2",#N/A,FALSE,"P"}</definedName>
    <definedName name="eee" hidden="1">{"Tab1",#N/A,FALSE,"P";"Tab2",#N/A,FALSE,"P"}</definedName>
    <definedName name="eeee" localSheetId="6" hidden="1">{"Riqfin97",#N/A,FALSE,"Tran";"Riqfinpro",#N/A,FALSE,"Tran"}</definedName>
    <definedName name="eeee" localSheetId="8" hidden="1">{"Riqfin97",#N/A,FALSE,"Tran";"Riqfinpro",#N/A,FALSE,"Tran"}</definedName>
    <definedName name="eeee" localSheetId="5" hidden="1">{"Riqfin97",#N/A,FALSE,"Tran";"Riqfinpro",#N/A,FALSE,"Tran"}</definedName>
    <definedName name="eeee" hidden="1">{"Riqfin97",#N/A,FALSE,"Tran";"Riqfinpro",#N/A,FALSE,"Tran"}</definedName>
    <definedName name="eeeee" localSheetId="6" hidden="1">{"Riqfin97",#N/A,FALSE,"Tran";"Riqfinpro",#N/A,FALSE,"Tran"}</definedName>
    <definedName name="eeeee" localSheetId="8" hidden="1">{"Riqfin97",#N/A,FALSE,"Tran";"Riqfinpro",#N/A,FALSE,"Tran"}</definedName>
    <definedName name="eeeee" localSheetId="5" hidden="1">{"Riqfin97",#N/A,FALSE,"Tran";"Riqfinpro",#N/A,FALSE,"Tran"}</definedName>
    <definedName name="eeeee" hidden="1">{"Riqfin97",#N/A,FALSE,"Tran";"Riqfinpro",#N/A,FALSE,"Tran"}</definedName>
    <definedName name="eeeeeee" localSheetId="6" hidden="1">{"Riqfin97",#N/A,FALSE,"Tran";"Riqfinpro",#N/A,FALSE,"Tran"}</definedName>
    <definedName name="eeeeeee" localSheetId="8" hidden="1">{"Riqfin97",#N/A,FALSE,"Tran";"Riqfinpro",#N/A,FALSE,"Tran"}</definedName>
    <definedName name="eeeeeee" localSheetId="5" hidden="1">{"Riqfin97",#N/A,FALSE,"Tran";"Riqfinpro",#N/A,FALSE,"Tran"}</definedName>
    <definedName name="eeeeeee" hidden="1">{"Riqfin97",#N/A,FALSE,"Tran";"Riqfinpro",#N/A,FALSE,"Tran"}</definedName>
    <definedName name="eeeeeeeeee" localSheetId="6" hidden="1">#REF!</definedName>
    <definedName name="eeeeeeeeee" localSheetId="5" hidden="1">#REF!</definedName>
    <definedName name="eeeeeeeeee" hidden="1">#REF!</definedName>
    <definedName name="efdfrd" localSheetId="6" hidden="1">{"Tab1",#N/A,FALSE,"P";"Tab2",#N/A,FALSE,"P"}</definedName>
    <definedName name="efdfrd" localSheetId="8" hidden="1">{"Tab1",#N/A,FALSE,"P";"Tab2",#N/A,FALSE,"P"}</definedName>
    <definedName name="efdfrd" localSheetId="5" hidden="1">{"Tab1",#N/A,FALSE,"P";"Tab2",#N/A,FALSE,"P"}</definedName>
    <definedName name="efdfrd" hidden="1">{"Tab1",#N/A,FALSE,"P";"Tab2",#N/A,FALSE,"P"}</definedName>
    <definedName name="efdgd" localSheetId="5" hidden="1">'[104]Fax a enviar'!#REF!</definedName>
    <definedName name="efdgd" hidden="1">'[104]Fax a enviar'!#REF!</definedName>
    <definedName name="EfectivoCuentasBancarias">'[73]Vaciado 1'!$D$13</definedName>
    <definedName name="efefte" localSheetId="6" hidden="1">'[104]Fax a enviar'!#REF!</definedName>
    <definedName name="efefte" localSheetId="5" hidden="1">'[104]Fax a enviar'!#REF!</definedName>
    <definedName name="efefte" hidden="1">'[104]Fax a enviar'!#REF!</definedName>
    <definedName name="efsdfsd" localSheetId="6" hidden="1">#REF!</definedName>
    <definedName name="efsdfsd" localSheetId="5" hidden="1">#REF!</definedName>
    <definedName name="efsdfsd" hidden="1">#REF!</definedName>
    <definedName name="EIB">[54]CIRRs!$C$61</definedName>
    <definedName name="eka" localSheetId="6">#REF!</definedName>
    <definedName name="eka" localSheetId="5">#REF!</definedName>
    <definedName name="eka">#REF!</definedName>
    <definedName name="ele" localSheetId="6">#REF!</definedName>
    <definedName name="ele" localSheetId="5">#REF!</definedName>
    <definedName name="ele">#REF!</definedName>
    <definedName name="elect" localSheetId="6">#REF!</definedName>
    <definedName name="elect" localSheetId="5">#REF!</definedName>
    <definedName name="elect">#REF!</definedName>
    <definedName name="ELV" localSheetId="6">[105]FIN!#REF!</definedName>
    <definedName name="ELV" localSheetId="5">[105]FIN!#REF!</definedName>
    <definedName name="ELV">[105]FIN!#REF!</definedName>
    <definedName name="EMETEL" localSheetId="6">#REF!</definedName>
    <definedName name="EMETEL" localSheetId="5">#REF!</definedName>
    <definedName name="EMETEL">#REF!</definedName>
    <definedName name="emi" localSheetId="6">#REF!</definedName>
    <definedName name="emi" localSheetId="5">#REF!</definedName>
    <definedName name="emi">#REF!</definedName>
    <definedName name="emi98j" localSheetId="6">[23]Programa!#REF!</definedName>
    <definedName name="emi98j" localSheetId="5">[23]Programa!#REF!</definedName>
    <definedName name="emi98j">[23]Programa!#REF!</definedName>
    <definedName name="emi98s" localSheetId="6">#REF!</definedName>
    <definedName name="emi98s" localSheetId="5">#REF!</definedName>
    <definedName name="emi98s">#REF!</definedName>
    <definedName name="EMISION" localSheetId="6">[61]BCP!#REF!</definedName>
    <definedName name="EMISION" localSheetId="5">[61]BCP!#REF!</definedName>
    <definedName name="EMISION">[61]BCP!#REF!</definedName>
    <definedName name="EMIT">'[106]Ranking Bancario'!$BF$5:$BJ$54</definedName>
    <definedName name="empty" localSheetId="6">#REF!</definedName>
    <definedName name="empty" localSheetId="5">#REF!</definedName>
    <definedName name="empty">#REF!</definedName>
    <definedName name="encajec" localSheetId="6">#REF!</definedName>
    <definedName name="encajec" localSheetId="5">#REF!</definedName>
    <definedName name="encajec">#REF!</definedName>
    <definedName name="encajed" localSheetId="6">#REF!</definedName>
    <definedName name="encajed" localSheetId="5">#REF!</definedName>
    <definedName name="encajed">#REF!</definedName>
    <definedName name="ENDA">#N/A</definedName>
    <definedName name="ENDA_PR" localSheetId="6">#REF!</definedName>
    <definedName name="ENDA_PR" localSheetId="5">#REF!</definedName>
    <definedName name="ENDA_PR">#REF!</definedName>
    <definedName name="enda2">[1]Q6!$E$132:$AH$132</definedName>
    <definedName name="ENDE" localSheetId="6">#REF!</definedName>
    <definedName name="ENDE" localSheetId="5">#REF!</definedName>
    <definedName name="ENDE">#REF!</definedName>
    <definedName name="ENE._89" localSheetId="6">#REF!</definedName>
    <definedName name="ENE._89" localSheetId="5">#REF!</definedName>
    <definedName name="ENE._89">#REF!</definedName>
    <definedName name="ENE._90" localSheetId="6">#REF!</definedName>
    <definedName name="ENE._90" localSheetId="5">#REF!</definedName>
    <definedName name="ENE._90">#REF!</definedName>
    <definedName name="enri" localSheetId="5">#REF!</definedName>
    <definedName name="enri">#REF!</definedName>
    <definedName name="EP">#REF!</definedName>
    <definedName name="EPNF96">#REF!</definedName>
    <definedName name="erererer" localSheetId="5" hidden="1">'[93]Fax a enviar'!#REF!</definedName>
    <definedName name="erererer" hidden="1">'[93]Fax a enviar'!#REF!</definedName>
    <definedName name="ererwrw" localSheetId="5" hidden="1">'[99]Fax a enviar'!#REF!</definedName>
    <definedName name="ererwrw" hidden="1">'[99]Fax a enviar'!#REF!</definedName>
    <definedName name="ergferger" localSheetId="6" hidden="1">{"Main Economic Indicators",#N/A,FALSE,"C"}</definedName>
    <definedName name="ergferger" localSheetId="8" hidden="1">{"Main Economic Indicators",#N/A,FALSE,"C"}</definedName>
    <definedName name="ergferger" localSheetId="5" hidden="1">{"Main Economic Indicators",#N/A,FALSE,"C"}</definedName>
    <definedName name="ergferger" hidden="1">{"Main Economic Indicators",#N/A,FALSE,"C"}</definedName>
    <definedName name="ergferger1" localSheetId="6" hidden="1">{"Main Economic Indicators",#N/A,FALSE,"C"}</definedName>
    <definedName name="ergferger1" localSheetId="8" hidden="1">{"Main Economic Indicators",#N/A,FALSE,"C"}</definedName>
    <definedName name="ergferger1" localSheetId="5" hidden="1">{"Main Economic Indicators",#N/A,FALSE,"C"}</definedName>
    <definedName name="ergferger1" hidden="1">{"Main Economic Indicators",#N/A,FALSE,"C"}</definedName>
    <definedName name="ernesto">#N/A</definedName>
    <definedName name="ert" localSheetId="6" hidden="1">{"Minpmon",#N/A,FALSE,"Monthinput"}</definedName>
    <definedName name="ert" localSheetId="8" hidden="1">{"Minpmon",#N/A,FALSE,"Monthinput"}</definedName>
    <definedName name="ert" localSheetId="5" hidden="1">{"Minpmon",#N/A,FALSE,"Monthinput"}</definedName>
    <definedName name="ert" hidden="1">{"Minpmon",#N/A,FALSE,"Monthinput"}</definedName>
    <definedName name="ESAF_QUAR_GDP" localSheetId="6">#REF!</definedName>
    <definedName name="ESAF_QUAR_GDP" localSheetId="5">#REF!</definedName>
    <definedName name="ESAF_QUAR_GDP">#REF!</definedName>
    <definedName name="esafr" localSheetId="6">#REF!</definedName>
    <definedName name="esafr" localSheetId="5">#REF!</definedName>
    <definedName name="esafr">#REF!</definedName>
    <definedName name="ESC" localSheetId="6">#REF!</definedName>
    <definedName name="ESC" localSheetId="5">#REF!</definedName>
    <definedName name="ESC">#REF!</definedName>
    <definedName name="ESP">#REF!</definedName>
    <definedName name="estacional">#REF!</definedName>
    <definedName name="ESTRUCTURA" localSheetId="5" hidden="1">[9]C!#REF!</definedName>
    <definedName name="ESTRUCTURA" hidden="1">[9]C!#REF!</definedName>
    <definedName name="etewte" localSheetId="6" hidden="1">#REF!</definedName>
    <definedName name="etewte" localSheetId="5" hidden="1">#REF!</definedName>
    <definedName name="etewte" hidden="1">#REF!</definedName>
    <definedName name="etwt" localSheetId="6" hidden="1">#REF!</definedName>
    <definedName name="etwt" localSheetId="5" hidden="1">#REF!</definedName>
    <definedName name="etwt" hidden="1">#REF!</definedName>
    <definedName name="EU">[54]CIRRs!$C$62</definedName>
    <definedName name="EUR">[54]CIRRs!$C$87</definedName>
    <definedName name="EURCRUDE87" localSheetId="6">#REF!</definedName>
    <definedName name="EURCRUDE87" localSheetId="5">#REF!</definedName>
    <definedName name="EURCRUDE87">#REF!</definedName>
    <definedName name="EURCRUDE88" localSheetId="6">#REF!</definedName>
    <definedName name="EURCRUDE88" localSheetId="5">#REF!</definedName>
    <definedName name="EURCRUDE88">#REF!</definedName>
    <definedName name="EURO" localSheetId="6">#REF!</definedName>
    <definedName name="EURO" localSheetId="5">#REF!</definedName>
    <definedName name="EURO">#REF!</definedName>
    <definedName name="EURO1" localSheetId="5">#REF!</definedName>
    <definedName name="EURO1">#REF!</definedName>
    <definedName name="EURPROD87" localSheetId="5">#REF!</definedName>
    <definedName name="EURPROD87">#REF!</definedName>
    <definedName name="EURPROD88" localSheetId="5">#REF!</definedName>
    <definedName name="EURPROD88">#REF!</definedName>
    <definedName name="EURTOT87" localSheetId="5">#REF!</definedName>
    <definedName name="EURTOT87">#REF!</definedName>
    <definedName name="EURTOT88" localSheetId="5">#REF!</definedName>
    <definedName name="EURTOT88">#REF!</definedName>
    <definedName name="eustocks">#N/A</definedName>
    <definedName name="ex">[107]Sheet1!$N$2:$Q$26</definedName>
    <definedName name="EXCEDENTE_DEL_10__SEGUN_EL_TOPE_ASIGNADO_A__BUENOS_AIRES__LEY_N__23621">[4]C!$B$18:$N$18</definedName>
    <definedName name="Exch.Rate" localSheetId="6">#REF!</definedName>
    <definedName name="Exch.Rate" localSheetId="5">#REF!</definedName>
    <definedName name="Exch.Rate">#REF!</definedName>
    <definedName name="ExitWRS">[108]Main!$AB$25</definedName>
    <definedName name="Exportacion_Por_Importancia">[109]Macro1!$A$1</definedName>
    <definedName name="EXR_UPDATE" localSheetId="6">#REF!</definedName>
    <definedName name="EXR_UPDATE" localSheetId="5">#REF!</definedName>
    <definedName name="EXR_UPDATE">#REF!</definedName>
    <definedName name="External_debt_indicators">[110]Table3!$F$8:$AB$437:'[110]Table3'!$AB$9</definedName>
    <definedName name="FAL" localSheetId="6">#REF!</definedName>
    <definedName name="FAL" localSheetId="5">#REF!</definedName>
    <definedName name="FAL">#REF!</definedName>
    <definedName name="FB" localSheetId="6">#REF!</definedName>
    <definedName name="FB" localSheetId="5">#REF!</definedName>
    <definedName name="FB">#REF!</definedName>
    <definedName name="FB1A" localSheetId="6">#REF!</definedName>
    <definedName name="FB1A" localSheetId="5">#REF!</definedName>
    <definedName name="FB1A">#REF!</definedName>
    <definedName name="fdfd" localSheetId="6" hidden="1">'[36]Fax a enviar'!#REF!</definedName>
    <definedName name="fdfd" localSheetId="5" hidden="1">'[36]Fax a enviar'!#REF!</definedName>
    <definedName name="fdfd" hidden="1">'[36]Fax a enviar'!#REF!</definedName>
    <definedName name="fdfdd" localSheetId="6" hidden="1">#REF!</definedName>
    <definedName name="fdfdd" localSheetId="5" hidden="1">#REF!</definedName>
    <definedName name="fdfdd" hidden="1">#REF!</definedName>
    <definedName name="fdfddf" localSheetId="6" hidden="1">#REF!</definedName>
    <definedName name="fdfddf" localSheetId="5" hidden="1">#REF!</definedName>
    <definedName name="fdfddf" hidden="1">#REF!</definedName>
    <definedName name="fdfdf" localSheetId="6" hidden="1">'[36]Fax a enviar'!#REF!</definedName>
    <definedName name="fdfdf" localSheetId="5" hidden="1">'[36]Fax a enviar'!#REF!</definedName>
    <definedName name="fdfdf" hidden="1">'[36]Fax a enviar'!#REF!</definedName>
    <definedName name="fdfds" localSheetId="6" hidden="1">#REF!</definedName>
    <definedName name="fdfds" localSheetId="5" hidden="1">#REF!</definedName>
    <definedName name="fdfds" hidden="1">#REF!</definedName>
    <definedName name="fdfdsafsdf" localSheetId="6" hidden="1">'[98]Fax a enviar'!#REF!</definedName>
    <definedName name="fdfdsafsdf" localSheetId="5" hidden="1">'[98]Fax a enviar'!#REF!</definedName>
    <definedName name="fdfdsafsdf" hidden="1">'[98]Fax a enviar'!#REF!</definedName>
    <definedName name="fdfdsf" localSheetId="6" hidden="1">#REF!</definedName>
    <definedName name="fdfdsf" localSheetId="5" hidden="1">#REF!</definedName>
    <definedName name="fdfdsf" hidden="1">#REF!</definedName>
    <definedName name="fdfsd" localSheetId="6" hidden="1">'[65]Fax a enviar'!#REF!</definedName>
    <definedName name="fdfsd" localSheetId="5" hidden="1">'[65]Fax a enviar'!#REF!</definedName>
    <definedName name="fdfsd" hidden="1">'[65]Fax a enviar'!#REF!</definedName>
    <definedName name="feb" localSheetId="6">[23]Programa!#REF!</definedName>
    <definedName name="feb" localSheetId="5">[23]Programa!#REF!</definedName>
    <definedName name="feb">[23]Programa!#REF!</definedName>
    <definedName name="FEB._89" localSheetId="6">#REF!</definedName>
    <definedName name="FEB._89" localSheetId="5">#REF!</definedName>
    <definedName name="FEB._89">#REF!</definedName>
    <definedName name="fecha" localSheetId="6">[23]Programa!#REF!</definedName>
    <definedName name="fecha" localSheetId="5">[23]Programa!#REF!</definedName>
    <definedName name="fecha">[23]Programa!#REF!</definedName>
    <definedName name="fechas">[62]Contribution!$K$51:$DC$52</definedName>
    <definedName name="fed" localSheetId="6" hidden="1">{"Riqfin97",#N/A,FALSE,"Tran";"Riqfinpro",#N/A,FALSE,"Tran"}</definedName>
    <definedName name="fed" localSheetId="8" hidden="1">{"Riqfin97",#N/A,FALSE,"Tran";"Riqfinpro",#N/A,FALSE,"Tran"}</definedName>
    <definedName name="fed" localSheetId="5"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6" hidden="1">{"Riqfin97",#N/A,FALSE,"Tran";"Riqfinpro",#N/A,FALSE,"Tran"}</definedName>
    <definedName name="fer" localSheetId="8" hidden="1">{"Riqfin97",#N/A,FALSE,"Tran";"Riqfinpro",#N/A,FALSE,"Tran"}</definedName>
    <definedName name="fer" localSheetId="5" hidden="1">{"Riqfin97",#N/A,FALSE,"Tran";"Riqfinpro",#N/A,FALSE,"Tran"}</definedName>
    <definedName name="fer" hidden="1">{"Riqfin97",#N/A,FALSE,"Tran";"Riqfinpro",#N/A,FALSE,"Tran"}</definedName>
    <definedName name="FF" localSheetId="6">#REF!</definedName>
    <definedName name="FF" localSheetId="5">#REF!</definedName>
    <definedName name="FF">#REF!</definedName>
    <definedName name="FF1A" localSheetId="6">#REF!</definedName>
    <definedName name="FF1A" localSheetId="5">#REF!</definedName>
    <definedName name="FF1A">#REF!</definedName>
    <definedName name="fff" localSheetId="6" hidden="1">#REF!</definedName>
    <definedName name="fff" localSheetId="5" hidden="1">#REF!</definedName>
    <definedName name="fff" hidden="1">#REF!</definedName>
    <definedName name="ffff" localSheetId="6" hidden="1">{"Riqfin97",#N/A,FALSE,"Tran";"Riqfinpro",#N/A,FALSE,"Tran"}</definedName>
    <definedName name="ffff" localSheetId="8" hidden="1">{"Riqfin97",#N/A,FALSE,"Tran";"Riqfinpro",#N/A,FALSE,"Tran"}</definedName>
    <definedName name="ffff" localSheetId="5" hidden="1">{"Riqfin97",#N/A,FALSE,"Tran";"Riqfinpro",#N/A,FALSE,"Tran"}</definedName>
    <definedName name="ffff" hidden="1">{"Riqfin97",#N/A,FALSE,"Tran";"Riqfinpro",#N/A,FALSE,"Tran"}</definedName>
    <definedName name="fffff" localSheetId="6">#REF!</definedName>
    <definedName name="fffff" localSheetId="5">#REF!</definedName>
    <definedName name="fffff">#REF!</definedName>
    <definedName name="ffffff" localSheetId="6" hidden="1">#REF!</definedName>
    <definedName name="ffffff" localSheetId="5" hidden="1">#REF!</definedName>
    <definedName name="ffffff" hidden="1">#REF!</definedName>
    <definedName name="fffffff" localSheetId="6" hidden="1">{"Minpmon",#N/A,FALSE,"Monthinput"}</definedName>
    <definedName name="fffffff" localSheetId="8" hidden="1">{"Minpmon",#N/A,FALSE,"Monthinput"}</definedName>
    <definedName name="fffffff" localSheetId="5" hidden="1">{"Minpmon",#N/A,FALSE,"Monthinput"}</definedName>
    <definedName name="fffffff" hidden="1">{"Minpmon",#N/A,FALSE,"Monthinput"}</definedName>
    <definedName name="fffffffff" hidden="1">'[93]Fax a enviar'!#REF!</definedName>
    <definedName name="ffffffffffffff" localSheetId="6" hidden="1">{"Riqfin97",#N/A,FALSE,"Tran";"Riqfinpro",#N/A,FALSE,"Tran"}</definedName>
    <definedName name="ffffffffffffff" localSheetId="8" hidden="1">{"Riqfin97",#N/A,FALSE,"Tran";"Riqfinpro",#N/A,FALSE,"Tran"}</definedName>
    <definedName name="ffffffffffffff" localSheetId="5" hidden="1">{"Riqfin97",#N/A,FALSE,"Tran";"Riqfinpro",#N/A,FALSE,"Tran"}</definedName>
    <definedName name="ffffffffffffff" hidden="1">{"Riqfin97",#N/A,FALSE,"Tran";"Riqfinpro",#N/A,FALSE,"Tran"}</definedName>
    <definedName name="FFNN" localSheetId="6">#REF!</definedName>
    <definedName name="FFNN" localSheetId="5">#REF!</definedName>
    <definedName name="FFNN">#REF!</definedName>
    <definedName name="fgf" localSheetId="6" hidden="1">{"Riqfin97",#N/A,FALSE,"Tran";"Riqfinpro",#N/A,FALSE,"Tran"}</definedName>
    <definedName name="fgf" localSheetId="8" hidden="1">{"Riqfin97",#N/A,FALSE,"Tran";"Riqfinpro",#N/A,FALSE,"Tran"}</definedName>
    <definedName name="fgf" localSheetId="5"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6">#REF!</definedName>
    <definedName name="FIDR" localSheetId="5">#REF!</definedName>
    <definedName name="FIDR">#REF!</definedName>
    <definedName name="Fig.1" localSheetId="6">#REF!</definedName>
    <definedName name="Fig.1" localSheetId="5">#REF!</definedName>
    <definedName name="Fig.1">#REF!</definedName>
    <definedName name="FigTitle" localSheetId="6">#REF!</definedName>
    <definedName name="FigTitle" localSheetId="5">#REF!</definedName>
    <definedName name="FigTitle">#REF!</definedName>
    <definedName name="Figure.3" localSheetId="5">#REF!</definedName>
    <definedName name="Figure.3">#REF!</definedName>
    <definedName name="FIM">#REF!</definedName>
    <definedName name="finan">#REF!</definedName>
    <definedName name="finan1">#REF!</definedName>
    <definedName name="Financing" localSheetId="6" hidden="1">{"Tab1",#N/A,FALSE,"P";"Tab2",#N/A,FALSE,"P"}</definedName>
    <definedName name="Financing" localSheetId="8" hidden="1">{"Tab1",#N/A,FALSE,"P";"Tab2",#N/A,FALSE,"P"}</definedName>
    <definedName name="Financing" localSheetId="5" hidden="1">{"Tab1",#N/A,FALSE,"P";"Tab2",#N/A,FALSE,"P"}</definedName>
    <definedName name="Financing" hidden="1">{"Tab1",#N/A,FALSE,"P";"Tab2",#N/A,FALSE,"P"}</definedName>
    <definedName name="Finland_wt">'[68]OECD wgt'!$B$18</definedName>
    <definedName name="FIP" localSheetId="6">[112]Q4!#REF!</definedName>
    <definedName name="FIP" localSheetId="5">[112]Q4!#REF!</definedName>
    <definedName name="FIP">[112]Q4!#REF!</definedName>
    <definedName name="Fisc" localSheetId="6">#REF!</definedName>
    <definedName name="Fisc" localSheetId="5">#REF!</definedName>
    <definedName name="Fisc">#REF!</definedName>
    <definedName name="Fisca" localSheetId="6">#REF!</definedName>
    <definedName name="Fisca" localSheetId="5">#REF!</definedName>
    <definedName name="Fisca">#REF!</definedName>
    <definedName name="FISUM" localSheetId="6">#REF!</definedName>
    <definedName name="FISUM" localSheetId="5">#REF!</definedName>
    <definedName name="FISUM">#REF!</definedName>
    <definedName name="FLIBOR" localSheetId="6">[112]Q4!#REF!</definedName>
    <definedName name="FLIBOR" localSheetId="5">[112]Q4!#REF!</definedName>
    <definedName name="FLIBOR">[112]Q4!#REF!</definedName>
    <definedName name="FLOPEC" localSheetId="6">#REF!</definedName>
    <definedName name="FLOPEC" localSheetId="5">#REF!</definedName>
    <definedName name="FLOPEC">#REF!</definedName>
    <definedName name="FLOWS" localSheetId="6">#REF!</definedName>
    <definedName name="FLOWS" localSheetId="5">#REF!</definedName>
    <definedName name="FLOWS">#REF!</definedName>
    <definedName name="fluct" localSheetId="6">#REF!</definedName>
    <definedName name="fluct" localSheetId="5">#REF!</definedName>
    <definedName name="fluct">#REF!</definedName>
    <definedName name="Flujo">[79]Hoja5!$X$1:$AF$61</definedName>
    <definedName name="FLUXO" localSheetId="6">#REF!</definedName>
    <definedName name="FLUXO" localSheetId="5">#REF!</definedName>
    <definedName name="FLUXO">#REF!</definedName>
    <definedName name="FMB" localSheetId="6">#REF!</definedName>
    <definedName name="FMB" localSheetId="5">#REF!</definedName>
    <definedName name="FMB">#REF!</definedName>
    <definedName name="FMI" localSheetId="6">[61]BCP!#REF!</definedName>
    <definedName name="FMI" localSheetId="5">[61]BCP!#REF!</definedName>
    <definedName name="FMI">[61]BCP!#REF!</definedName>
    <definedName name="FMK" localSheetId="6">#REF!</definedName>
    <definedName name="FMK" localSheetId="5">#REF!</definedName>
    <definedName name="FMK">#REF!</definedName>
    <definedName name="FODESEC" localSheetId="6">#REF!</definedName>
    <definedName name="FODESEC" localSheetId="5">#REF!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6">#REF!</definedName>
    <definedName name="FRAMENO" localSheetId="5">#REF!</definedName>
    <definedName name="FRAMENO">#REF!</definedName>
    <definedName name="framework_macro" localSheetId="6">#REF!</definedName>
    <definedName name="framework_macro" localSheetId="5">#REF!</definedName>
    <definedName name="framework_macro">#REF!</definedName>
    <definedName name="framework_macro_new" localSheetId="6">#REF!</definedName>
    <definedName name="framework_macro_new" localSheetId="5">#REF!</definedName>
    <definedName name="framework_macro_new">#REF!</definedName>
    <definedName name="framework_monetary" localSheetId="5">#REF!</definedName>
    <definedName name="framework_monetary">#REF!</definedName>
    <definedName name="FRAMEYES" localSheetId="5">#REF!</definedName>
    <definedName name="FRAMEYES">#REF!</definedName>
    <definedName name="France_wt">'[68]OECD wgt'!$B$7</definedName>
    <definedName name="fre" localSheetId="6" hidden="1">{"Tab1",#N/A,FALSE,"P";"Tab2",#N/A,FALSE,"P"}</definedName>
    <definedName name="fre" localSheetId="8" hidden="1">{"Tab1",#N/A,FALSE,"P";"Tab2",#N/A,FALSE,"P"}</definedName>
    <definedName name="fre" localSheetId="5" hidden="1">{"Tab1",#N/A,FALSE,"P";"Tab2",#N/A,FALSE,"P"}</definedName>
    <definedName name="fre" hidden="1">{"Tab1",#N/A,FALSE,"P";"Tab2",#N/A,FALSE,"P"}</definedName>
    <definedName name="FRF" localSheetId="6">#REF!</definedName>
    <definedName name="FRF" localSheetId="5">#REF!</definedName>
    <definedName name="FRF">#REF!</definedName>
    <definedName name="FRFEURO" localSheetId="6">#REF!</definedName>
    <definedName name="FRFEURO" localSheetId="5">#REF!</definedName>
    <definedName name="FRFEURO">#REF!</definedName>
    <definedName name="FS" localSheetId="6">#REF!</definedName>
    <definedName name="FS" localSheetId="5">#REF!</definedName>
    <definedName name="FS">#REF!</definedName>
    <definedName name="FS1A" localSheetId="5">#REF!</definedName>
    <definedName name="FS1A">#REF!</definedName>
    <definedName name="fsdfsd" localSheetId="5" hidden="1">[113]C!#REF!</definedName>
    <definedName name="fsdfsd" hidden="1">[113]C!#REF!</definedName>
    <definedName name="fsdsdfa" localSheetId="5" hidden="1">'[98]Fax a enviar'!#REF!</definedName>
    <definedName name="fsdsdfa" hidden="1">'[98]Fax a enviar'!#REF!</definedName>
    <definedName name="FT" localSheetId="6">#REF!</definedName>
    <definedName name="FT" localSheetId="5">#REF!</definedName>
    <definedName name="FT">#REF!</definedName>
    <definedName name="FT1A" localSheetId="6">#REF!</definedName>
    <definedName name="FT1A" localSheetId="5">#REF!</definedName>
    <definedName name="FT1A">#REF!</definedName>
    <definedName name="ftaref" localSheetId="6">#REF!</definedName>
    <definedName name="ftaref" localSheetId="5">#REF!</definedName>
    <definedName name="ftaref">#REF!</definedName>
    <definedName name="ftconf">#REF!</definedName>
    <definedName name="ftima">#REF!</definedName>
    <definedName name="ftimaf">#REF!</definedName>
    <definedName name="ftr" localSheetId="6" hidden="1">{"Riqfin97",#N/A,FALSE,"Tran";"Riqfinpro",#N/A,FALSE,"Tran"}</definedName>
    <definedName name="ftr" localSheetId="8" hidden="1">{"Riqfin97",#N/A,FALSE,"Tran";"Riqfinpro",#N/A,FALSE,"Tran"}</definedName>
    <definedName name="ftr" localSheetId="5" hidden="1">{"Riqfin97",#N/A,FALSE,"Tran";"Riqfinpro",#N/A,FALSE,"Tran"}</definedName>
    <definedName name="ftr" hidden="1">{"Riqfin97",#N/A,FALSE,"Tran";"Riqfinpro",#N/A,FALSE,"Tran"}</definedName>
    <definedName name="fty" localSheetId="6" hidden="1">{"Riqfin97",#N/A,FALSE,"Tran";"Riqfinpro",#N/A,FALSE,"Tran"}</definedName>
    <definedName name="fty" localSheetId="8" hidden="1">{"Riqfin97",#N/A,FALSE,"Tran";"Riqfinpro",#N/A,FALSE,"Tran"}</definedName>
    <definedName name="fty" localSheetId="5" hidden="1">{"Riqfin97",#N/A,FALSE,"Tran";"Riqfinpro",#N/A,FALSE,"Tran"}</definedName>
    <definedName name="fty" hidden="1">{"Riqfin97",#N/A,FALSE,"Tran";"Riqfinpro",#N/A,FALSE,"Tran"}</definedName>
    <definedName name="FUENTE" localSheetId="6">#REF!</definedName>
    <definedName name="FUENTE" localSheetId="0">#REF!</definedName>
    <definedName name="FUENTE" localSheetId="5">#REF!</definedName>
    <definedName name="FUENTE">#REF!</definedName>
    <definedName name="fuente1" localSheetId="6">#REF!</definedName>
    <definedName name="fuente1" localSheetId="0">#REF!</definedName>
    <definedName name="fuente1" localSheetId="5">#REF!</definedName>
    <definedName name="fuente1">#REF!</definedName>
    <definedName name="FUENTE2" localSheetId="6">#REF!</definedName>
    <definedName name="FUENTE2" localSheetId="5">#REF!</definedName>
    <definedName name="FUENTE2">#REF!</definedName>
    <definedName name="Fuentes" localSheetId="5">#REF!</definedName>
    <definedName name="Fuentes">#REF!</definedName>
    <definedName name="fx" localSheetId="5">#REF!</definedName>
    <definedName name="fx">#REF!</definedName>
    <definedName name="FX98IGP">#REF!</definedName>
    <definedName name="FX98RE">#REF!</definedName>
    <definedName name="FX99RE">#REF!</definedName>
    <definedName name="G" localSheetId="6" hidden="1">{"Main Economic Indicators",#N/A,FALSE,"C"}</definedName>
    <definedName name="G" localSheetId="8" hidden="1">{"Main Economic Indicators",#N/A,FALSE,"C"}</definedName>
    <definedName name="G" localSheetId="5" hidden="1">{"Main Economic Indicators",#N/A,FALSE,"C"}</definedName>
    <definedName name="G" hidden="1">{"Main Economic Indicators",#N/A,FALSE,"C"}</definedName>
    <definedName name="g1std" localSheetId="6">#REF!</definedName>
    <definedName name="g1std" localSheetId="5">#REF!</definedName>
    <definedName name="g1std">#REF!</definedName>
    <definedName name="g2std" localSheetId="6">#REF!</definedName>
    <definedName name="g2std" localSheetId="5">#REF!</definedName>
    <definedName name="g2std">#REF!</definedName>
    <definedName name="GAP" localSheetId="6">#REF!</definedName>
    <definedName name="GAP" localSheetId="5">#REF!</definedName>
    <definedName name="GAP">#REF!</definedName>
    <definedName name="GAPFGFROM" localSheetId="5">#REF!</definedName>
    <definedName name="GAPFGFROM">#REF!</definedName>
    <definedName name="GAPFGTO" localSheetId="5">#REF!</definedName>
    <definedName name="GAPFGTO">#REF!</definedName>
    <definedName name="GAPSTFROM" localSheetId="5">#REF!</definedName>
    <definedName name="GAPSTFROM">#REF!</definedName>
    <definedName name="GAPSTTO" localSheetId="5">#REF!</definedName>
    <definedName name="GAPSTTO">#REF!</definedName>
    <definedName name="GAPTEST" localSheetId="5">#REF!</definedName>
    <definedName name="GAPTEST">#REF!</definedName>
    <definedName name="GAPTESTFG" localSheetId="5">#REF!</definedName>
    <definedName name="GAPTESTFG">#REF!</definedName>
    <definedName name="gas">#N/A</definedName>
    <definedName name="GASO">#N/A</definedName>
    <definedName name="gasolinas">#N/A</definedName>
    <definedName name="gasolinas1">#N/A</definedName>
    <definedName name="GATO" localSheetId="6">#REF!</definedName>
    <definedName name="GATO" localSheetId="5">#REF!</definedName>
    <definedName name="GATO">#REF!</definedName>
    <definedName name="Gave" localSheetId="6">#REF!</definedName>
    <definedName name="Gave" localSheetId="5">#REF!</definedName>
    <definedName name="Gave">#REF!</definedName>
    <definedName name="GAZZETTE" localSheetId="6">#REF!</definedName>
    <definedName name="GAZZETTE" localSheetId="5">#REF!</definedName>
    <definedName name="GAZZETTE">#REF!</definedName>
    <definedName name="GBP" localSheetId="5">#REF!</definedName>
    <definedName name="GBP">#REF!</definedName>
    <definedName name="GCB">[59]Q4!#REF!</definedName>
    <definedName name="GCB_NGDP">#N/A</definedName>
    <definedName name="GCEC" localSheetId="6">#REF!</definedName>
    <definedName name="GCEC" localSheetId="5">#REF!</definedName>
    <definedName name="GCEC">#REF!</definedName>
    <definedName name="GCED" localSheetId="6">#REF!</definedName>
    <definedName name="GCED" localSheetId="5">#REF!</definedName>
    <definedName name="GCED">#REF!</definedName>
    <definedName name="GCEE" localSheetId="6">#REF!</definedName>
    <definedName name="GCEE" localSheetId="5">#REF!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6">#REF!</definedName>
    <definedName name="GCRG" localSheetId="5">#REF!</definedName>
    <definedName name="GCRG">#REF!</definedName>
    <definedName name="gdg" localSheetId="5"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6">[115]NA!#REF!</definedName>
    <definedName name="GDPDEFL" localSheetId="5">[115]NA!#REF!</definedName>
    <definedName name="GDPDEFL">[115]NA!#REF!</definedName>
    <definedName name="GDPOR" localSheetId="6">[115]NA!#REF!</definedName>
    <definedName name="GDPOR" localSheetId="5">[115]NA!#REF!</definedName>
    <definedName name="GDPOR">[115]NA!#REF!</definedName>
    <definedName name="GDPOR_" localSheetId="6">[115]NA!#REF!</definedName>
    <definedName name="GDPOR_" localSheetId="5">[115]NA!#REF!</definedName>
    <definedName name="GDPOR_">[115]NA!#REF!</definedName>
    <definedName name="gdppc">[114]GDPpc_WEO!$A$3:$AC$188</definedName>
    <definedName name="Germany_wt">'[68]OECD wgt'!$B$6</definedName>
    <definedName name="Gestión">[79]Hoja2!$A$1:$L$76</definedName>
    <definedName name="gfdsgfsa" localSheetId="6" hidden="1">{"Riqfin97",#N/A,FALSE,"Tran";"Riqfinpro",#N/A,FALSE,"Tran"}</definedName>
    <definedName name="gfdsgfsa" localSheetId="8" hidden="1">{"Riqfin97",#N/A,FALSE,"Tran";"Riqfinpro",#N/A,FALSE,"Tran"}</definedName>
    <definedName name="gfdsgfsa" localSheetId="5" hidden="1">{"Riqfin97",#N/A,FALSE,"Tran";"Riqfinpro",#N/A,FALSE,"Tran"}</definedName>
    <definedName name="gfdsgfsa" hidden="1">{"Riqfin97",#N/A,FALSE,"Tran";"Riqfinpro",#N/A,FALSE,"Tran"}</definedName>
    <definedName name="GG" localSheetId="6">#REF!</definedName>
    <definedName name="GG" localSheetId="5">#REF!</definedName>
    <definedName name="GG">#REF!</definedName>
    <definedName name="GGB" localSheetId="6">[59]Q4!#REF!</definedName>
    <definedName name="GGB" localSheetId="5">[59]Q4!#REF!</definedName>
    <definedName name="GGB">[59]Q4!#REF!</definedName>
    <definedName name="GGB_NGDP">#N/A</definedName>
    <definedName name="GGBXI" localSheetId="6">[112]Q4!#REF!</definedName>
    <definedName name="GGBXI" localSheetId="5">[112]Q4!#REF!</definedName>
    <definedName name="GGBXI">[112]Q4!#REF!</definedName>
    <definedName name="GGEC" localSheetId="6">#REF!</definedName>
    <definedName name="GGEC" localSheetId="5">#REF!</definedName>
    <definedName name="GGEC">#REF!</definedName>
    <definedName name="GGENL" localSheetId="6">#REF!</definedName>
    <definedName name="GGENL" localSheetId="5">#REF!</definedName>
    <definedName name="GGENL">#REF!</definedName>
    <definedName name="ggfrfff" localSheetId="6" hidden="1">#REF!</definedName>
    <definedName name="ggfrfff" localSheetId="5" hidden="1">#REF!</definedName>
    <definedName name="ggfrfff" hidden="1">#REF!</definedName>
    <definedName name="ggg" localSheetId="6" hidden="1">{"Riqfin97",#N/A,FALSE,"Tran";"Riqfinpro",#N/A,FALSE,"Tran"}</definedName>
    <definedName name="ggg" localSheetId="8" hidden="1">{"Riqfin97",#N/A,FALSE,"Tran";"Riqfinpro",#N/A,FALSE,"Tran"}</definedName>
    <definedName name="ggg" localSheetId="5" hidden="1">{"Riqfin97",#N/A,FALSE,"Tran";"Riqfinpro",#N/A,FALSE,"Tran"}</definedName>
    <definedName name="ggg" hidden="1">{"Riqfin97",#N/A,FALSE,"Tran";"Riqfinpro",#N/A,FALSE,"Tran"}</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6" hidden="1">#REF!</definedName>
    <definedName name="ggggggggggggggg" localSheetId="5" hidden="1">#REF!</definedName>
    <definedName name="ggggggggggggggg" hidden="1">#REF!</definedName>
    <definedName name="GGperc" localSheetId="6">#REF!</definedName>
    <definedName name="GGperc" localSheetId="5">#REF!</definedName>
    <definedName name="GGperc">#REF!</definedName>
    <definedName name="GGRG" localSheetId="6">#REF!</definedName>
    <definedName name="GGRG" localSheetId="5">#REF!</definedName>
    <definedName name="GGRG">#REF!</definedName>
    <definedName name="GGSB" localSheetId="6">[112]Q4!#REF!</definedName>
    <definedName name="GGSB" localSheetId="5">[112]Q4!#REF!</definedName>
    <definedName name="GGSB">[112]Q4!#REF!</definedName>
    <definedName name="GGSBXS" localSheetId="6">[112]Q4!#REF!</definedName>
    <definedName name="GGSBXS" localSheetId="5">[112]Q4!#REF!</definedName>
    <definedName name="GGSBXS">[112]Q4!#REF!</definedName>
    <definedName name="ght" localSheetId="6" hidden="1">{"Tab1",#N/A,FALSE,"P";"Tab2",#N/A,FALSE,"P"}</definedName>
    <definedName name="ght" localSheetId="8" hidden="1">{"Tab1",#N/A,FALSE,"P";"Tab2",#N/A,FALSE,"P"}</definedName>
    <definedName name="ght" localSheetId="5" hidden="1">{"Tab1",#N/A,FALSE,"P";"Tab2",#N/A,FALSE,"P"}</definedName>
    <definedName name="ght" hidden="1">{"Tab1",#N/A,FALSE,"P";"Tab2",#N/A,FALSE,"P"}</definedName>
    <definedName name="GL_Z" localSheetId="6">#REF!</definedName>
    <definedName name="GL_Z" localSheetId="5">#REF!</definedName>
    <definedName name="GL_Z">#REF!</definedName>
    <definedName name="gni">[91]GNIpc!$A$1:$R$235</definedName>
    <definedName name="goafrica" localSheetId="8">[117]!goafrica</definedName>
    <definedName name="goafrica" localSheetId="5">[117]!goafrica</definedName>
    <definedName name="goafrica">[117]!goafrica</definedName>
    <definedName name="goasia" localSheetId="8">[117]!goasia</definedName>
    <definedName name="goasia" localSheetId="5">[117]!goasia</definedName>
    <definedName name="goasia">[117]!goasia</definedName>
    <definedName name="GOB" localSheetId="6">#REF!</definedName>
    <definedName name="GOB" localSheetId="5">#REF!</definedName>
    <definedName name="GOB">#REF!</definedName>
    <definedName name="goeeup" localSheetId="8">[117]!goeeup</definedName>
    <definedName name="goeeup" localSheetId="5">[117]!goeeup</definedName>
    <definedName name="goeeup">[117]!goeeup</definedName>
    <definedName name="GOESC96" localSheetId="6">#REF!</definedName>
    <definedName name="GOESC96" localSheetId="5">#REF!</definedName>
    <definedName name="GOESC96">#REF!</definedName>
    <definedName name="goeurope" localSheetId="8">[117]!goeurope</definedName>
    <definedName name="goeurope" localSheetId="5">[117]!goeurope</definedName>
    <definedName name="goeurope">[117]!goeurope</definedName>
    <definedName name="golamerica" localSheetId="8">[117]!golamerica</definedName>
    <definedName name="golamerica" localSheetId="5">[117]!golamerica</definedName>
    <definedName name="golamerica">[117]!golamerica</definedName>
    <definedName name="gomeast" localSheetId="8">[117]!gomeast</definedName>
    <definedName name="gomeast" localSheetId="5">[117]!gomeast</definedName>
    <definedName name="gomeast">[117]!gomeast</definedName>
    <definedName name="gooecd" localSheetId="8">[117]!gooecd</definedName>
    <definedName name="gooecd" localSheetId="5">[117]!gooecd</definedName>
    <definedName name="gooecd">[117]!gooecd</definedName>
    <definedName name="goopec" localSheetId="8">[117]!goopec</definedName>
    <definedName name="goopec" localSheetId="5">[117]!goopec</definedName>
    <definedName name="goopec">[117]!goopec</definedName>
    <definedName name="gosummary" localSheetId="8">[117]!gosummary</definedName>
    <definedName name="gosummary" localSheetId="5">[117]!gosummary</definedName>
    <definedName name="gosummary">[117]!gosummary</definedName>
    <definedName name="_xlnm.Recorder" localSheetId="6">#REF!</definedName>
    <definedName name="_xlnm.Recorder" localSheetId="5">#REF!</definedName>
    <definedName name="_xlnm.Recorder">#REF!</definedName>
    <definedName name="Grace_IDA">[101]NPV!$B$25</definedName>
    <definedName name="Grace_IDA1" localSheetId="6">#REF!</definedName>
    <definedName name="Grace_IDA1" localSheetId="5">#REF!</definedName>
    <definedName name="Grace_IDA1">#REF!</definedName>
    <definedName name="Grace_NC" localSheetId="6">[101]NPV!#REF!</definedName>
    <definedName name="Grace_NC" localSheetId="5">[101]NPV!#REF!</definedName>
    <definedName name="Grace_NC">[101]NPV!#REF!</definedName>
    <definedName name="Grace1_IDA" localSheetId="6">#REF!</definedName>
    <definedName name="Grace1_IDA" localSheetId="5">#REF!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6">#REF!</definedName>
    <definedName name="GRÁFICO_N_10.2.4." localSheetId="5">#REF!</definedName>
    <definedName name="GRÁFICO_N_10.2.4.">#REF!</definedName>
    <definedName name="GRAFICO2">#N/A</definedName>
    <definedName name="gre" localSheetId="6" hidden="1">{"Riqfin97",#N/A,FALSE,"Tran";"Riqfinpro",#N/A,FALSE,"Tran"}</definedName>
    <definedName name="gre" localSheetId="8" hidden="1">{"Riqfin97",#N/A,FALSE,"Tran";"Riqfinpro",#N/A,FALSE,"Tran"}</definedName>
    <definedName name="gre" localSheetId="5" hidden="1">{"Riqfin97",#N/A,FALSE,"Tran";"Riqfinpro",#N/A,FALSE,"Tran"}</definedName>
    <definedName name="gre" hidden="1">{"Riqfin97",#N/A,FALSE,"Tran";"Riqfinpro",#N/A,FALSE,"Tran"}</definedName>
    <definedName name="Greece_wt">'[68]OECD wgt'!$B$19</definedName>
    <definedName name="grtrt" localSheetId="6" hidden="1">'[99]Fax a enviar'!#REF!</definedName>
    <definedName name="grtrt" localSheetId="5" hidden="1">'[99]Fax a enviar'!#REF!</definedName>
    <definedName name="grtrt" hidden="1">'[99]Fax a enviar'!#REF!</definedName>
    <definedName name="Gstd" localSheetId="6">#REF!</definedName>
    <definedName name="Gstd" localSheetId="5">#REF!</definedName>
    <definedName name="Gstd">#REF!</definedName>
    <definedName name="GT">'[64]GT%'!$C$5</definedName>
    <definedName name="gtryrtyr" localSheetId="6" hidden="1">#REF!</definedName>
    <definedName name="gtryrtyr" localSheetId="5" hidden="1">#REF!</definedName>
    <definedName name="gtryrtyr" hidden="1">#REF!</definedName>
    <definedName name="GUEBVIO" localSheetId="6" hidden="1">#REF!</definedName>
    <definedName name="GUEBVIO" localSheetId="5" hidden="1">#REF!</definedName>
    <definedName name="GUEBVIO" hidden="1">#REF!</definedName>
    <definedName name="GUIL" localSheetId="6">#REF!</definedName>
    <definedName name="GUIL" localSheetId="5">#REF!</definedName>
    <definedName name="GUIL">#REF!</definedName>
    <definedName name="GUIL1" localSheetId="5">#REF!</definedName>
    <definedName name="GUIL1">#REF!</definedName>
    <definedName name="GYEAR2021" localSheetId="5">[92]Gold!$B$583:$J$583</definedName>
    <definedName name="GYEAR2021">[92]Gold!$B$583:$J$583</definedName>
    <definedName name="GYEAR2022" localSheetId="5">[92]Gold!$K$583:$U$583</definedName>
    <definedName name="GYEAR2022">[92]Gold!$K$583:$U$583</definedName>
    <definedName name="gyu" localSheetId="6" hidden="1">{"Tab1",#N/A,FALSE,"P";"Tab2",#N/A,FALSE,"P"}</definedName>
    <definedName name="gyu" localSheetId="8" hidden="1">{"Tab1",#N/A,FALSE,"P";"Tab2",#N/A,FALSE,"P"}</definedName>
    <definedName name="gyu" localSheetId="5" hidden="1">{"Tab1",#N/A,FALSE,"P";"Tab2",#N/A,FALSE,"P"}</definedName>
    <definedName name="gyu" hidden="1">{"Tab1",#N/A,FALSE,"P";"Tab2",#N/A,FALSE,"P"}</definedName>
    <definedName name="h" localSheetId="6" hidden="1">#REF!</definedName>
    <definedName name="h" localSheetId="5" hidden="1">#REF!</definedName>
    <definedName name="h" hidden="1">#REF!</definedName>
    <definedName name="hdhdfghdf" localSheetId="6" hidden="1">{"Minpmon",#N/A,FALSE,"Monthinput"}</definedName>
    <definedName name="hdhdfghdf" localSheetId="8" hidden="1">{"Minpmon",#N/A,FALSE,"Monthinput"}</definedName>
    <definedName name="hdhdfghdf" localSheetId="5" hidden="1">{"Minpmon",#N/A,FALSE,"Monthinput"}</definedName>
    <definedName name="hdhdfghdf" hidden="1">{"Minpmon",#N/A,FALSE,"Monthinput"}</definedName>
    <definedName name="HEADING" localSheetId="6">#REF!</definedName>
    <definedName name="HEADING" localSheetId="5">#REF!</definedName>
    <definedName name="HEADING">#REF!</definedName>
    <definedName name="Heading2" localSheetId="6">#REF!</definedName>
    <definedName name="Heading2" localSheetId="5">#REF!</definedName>
    <definedName name="Heading2">#REF!</definedName>
    <definedName name="Heading39">'[48]shared data'!$A$1:$G$5</definedName>
    <definedName name="hfhf" localSheetId="6">#REF!</definedName>
    <definedName name="hfhf" localSheetId="5">#REF!</definedName>
    <definedName name="hfhf">#REF!</definedName>
    <definedName name="hfhfhf" localSheetId="5" hidden="1">'[93]Fax a enviar'!#REF!</definedName>
    <definedName name="hfhfhf" hidden="1">'[93]Fax a enviar'!#REF!</definedName>
    <definedName name="hhh" localSheetId="5" hidden="1">'[118]J(Priv.Cap)'!#REF!</definedName>
    <definedName name="hhh" hidden="1">'[118]J(Priv.Cap)'!#REF!</definedName>
    <definedName name="HHHH" localSheetId="6" hidden="1">#REF!</definedName>
    <definedName name="HHHH" localSheetId="5" hidden="1">#REF!</definedName>
    <definedName name="HHHH" hidden="1">#REF!</definedName>
    <definedName name="hhhhh" localSheetId="6" hidden="1">{"Tab1",#N/A,FALSE,"P";"Tab2",#N/A,FALSE,"P"}</definedName>
    <definedName name="hhhhh" localSheetId="8" hidden="1">{"Tab1",#N/A,FALSE,"P";"Tab2",#N/A,FALSE,"P"}</definedName>
    <definedName name="hhhhh" localSheetId="5" hidden="1">{"Tab1",#N/A,FALSE,"P";"Tab2",#N/A,FALSE,"P"}</definedName>
    <definedName name="hhhhh" hidden="1">{"Tab1",#N/A,FALSE,"P";"Tab2",#N/A,FALSE,"P"}</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6">#REF!</definedName>
    <definedName name="High_external" localSheetId="5">#REF!</definedName>
    <definedName name="High_external">#REF!</definedName>
    <definedName name="High_fiscal" localSheetId="6">#REF!</definedName>
    <definedName name="High_fiscal" localSheetId="5">#REF!</definedName>
    <definedName name="High_fiscal">#REF!</definedName>
    <definedName name="High_growth_extended" localSheetId="6">#REF!</definedName>
    <definedName name="High_growth_extended" localSheetId="5">#REF!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6" hidden="1">{"Tab1",#N/A,FALSE,"P";"Tab2",#N/A,FALSE,"P"}</definedName>
    <definedName name="hio" localSheetId="8" hidden="1">{"Tab1",#N/A,FALSE,"P";"Tab2",#N/A,FALSE,"P"}</definedName>
    <definedName name="hio" localSheetId="5" hidden="1">{"Tab1",#N/A,FALSE,"P";"Tab2",#N/A,FALSE,"P"}</definedName>
    <definedName name="hio" hidden="1">{"Tab1",#N/A,FALSE,"P";"Tab2",#N/A,FALSE,"P"}</definedName>
    <definedName name="HIPCDATA" localSheetId="6">#REF!</definedName>
    <definedName name="HIPCDATA" localSheetId="5">#REF!</definedName>
    <definedName name="HIPCDATA">#REF!</definedName>
    <definedName name="hjkhgkky" localSheetId="6" hidden="1">'[99]Fax a enviar'!#REF!</definedName>
    <definedName name="hjkhgkky" localSheetId="5" hidden="1">'[99]Fax a enviar'!#REF!</definedName>
    <definedName name="hjkhgkky" hidden="1">'[99]Fax a enviar'!#REF!</definedName>
    <definedName name="hkh" localSheetId="6" hidden="1">#REF!</definedName>
    <definedName name="hkh" localSheetId="5" hidden="1">#REF!</definedName>
    <definedName name="hkh" hidden="1">#REF!</definedName>
    <definedName name="hkhkh" localSheetId="6" hidden="1">#REF!</definedName>
    <definedName name="hkhkh" localSheetId="5" hidden="1">#REF!</definedName>
    <definedName name="hkhkh" hidden="1">#REF!</definedName>
    <definedName name="hola" localSheetId="6">#REF!</definedName>
    <definedName name="hola" localSheetId="5">#REF!</definedName>
    <definedName name="hola">#REF!</definedName>
    <definedName name="holalalala" localSheetId="6" hidden="1">'[36]Fax a enviar'!#REF!</definedName>
    <definedName name="holalalala" localSheetId="5" hidden="1">'[36]Fax a enviar'!#REF!</definedName>
    <definedName name="holalalala" hidden="1">'[36]Fax a enviar'!#REF!</definedName>
    <definedName name="holallll" localSheetId="6">#REF!</definedName>
    <definedName name="holallll" localSheetId="5">#REF!</definedName>
    <definedName name="holallll">#REF!</definedName>
    <definedName name="hora" localSheetId="6">[23]Programa!#REF!</definedName>
    <definedName name="hora" localSheetId="5">[23]Programa!#REF!</definedName>
    <definedName name="hora">[23]Programa!#REF!</definedName>
    <definedName name="HOSP96" localSheetId="6">#REF!</definedName>
    <definedName name="HOSP96" localSheetId="5">#REF!</definedName>
    <definedName name="HOSP96">#REF!</definedName>
    <definedName name="hpu" localSheetId="6" hidden="1">{"Tab1",#N/A,FALSE,"P";"Tab2",#N/A,FALSE,"P"}</definedName>
    <definedName name="hpu" localSheetId="8" hidden="1">{"Tab1",#N/A,FALSE,"P";"Tab2",#N/A,FALSE,"P"}</definedName>
    <definedName name="hpu" localSheetId="5" hidden="1">{"Tab1",#N/A,FALSE,"P";"Tab2",#N/A,FALSE,"P"}</definedName>
    <definedName name="hpu" hidden="1">{"Tab1",#N/A,FALSE,"P";"Tab2",#N/A,FALSE,"P"}</definedName>
    <definedName name="HTML_CodePage" hidden="1">1252</definedName>
    <definedName name="HTML_Control" localSheetId="6" hidden="1">{"'para SB'!$A$1318:$F$1381"}</definedName>
    <definedName name="HTML_Control" localSheetId="8" hidden="1">{"'para SB'!$A$1318:$F$1381"}</definedName>
    <definedName name="HTML_Control" localSheetId="5"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6" hidden="1">{"Tab1",#N/A,FALSE,"P";"Tab2",#N/A,FALSE,"P"}</definedName>
    <definedName name="hui" localSheetId="8" hidden="1">{"Tab1",#N/A,FALSE,"P";"Tab2",#N/A,FALSE,"P"}</definedName>
    <definedName name="hui" localSheetId="5" hidden="1">{"Tab1",#N/A,FALSE,"P";"Tab2",#N/A,FALSE,"P"}</definedName>
    <definedName name="hui" hidden="1">{"Tab1",#N/A,FALSE,"P";"Tab2",#N/A,FALSE,"P"}</definedName>
    <definedName name="huo" localSheetId="6" hidden="1">{"Tab1",#N/A,FALSE,"P";"Tab2",#N/A,FALSE,"P"}</definedName>
    <definedName name="huo" localSheetId="8" hidden="1">{"Tab1",#N/A,FALSE,"P";"Tab2",#N/A,FALSE,"P"}</definedName>
    <definedName name="huo" localSheetId="5" hidden="1">{"Tab1",#N/A,FALSE,"P";"Tab2",#N/A,FALSE,"P"}</definedName>
    <definedName name="huo" hidden="1">{"Tab1",#N/A,FALSE,"P";"Tab2",#N/A,FALSE,"P"}</definedName>
    <definedName name="hutyu7" localSheetId="6" hidden="1">#REF!</definedName>
    <definedName name="hutyu7" localSheetId="5" hidden="1">#REF!</definedName>
    <definedName name="hutyu7" hidden="1">#REF!</definedName>
    <definedName name="HVYNONO1" localSheetId="6">[67]nonopec!#REF!</definedName>
    <definedName name="HVYNONO1" localSheetId="5">[67]nonopec!#REF!</definedName>
    <definedName name="HVYNONO1">[67]nonopec!#REF!</definedName>
    <definedName name="HVYNONO2" localSheetId="6">[67]nonopec!#REF!</definedName>
    <definedName name="HVYNONO2" localSheetId="5">[67]nonopec!#REF!</definedName>
    <definedName name="HVYNONO2">[67]nonopec!#REF!</definedName>
    <definedName name="HVYNONOPEC" localSheetId="5">[67]nonopec!#REF!</definedName>
    <definedName name="HVYNONOPEC">[67]nonopec!#REF!</definedName>
    <definedName name="HVYOECD">[67]nonopec!#REF!</definedName>
    <definedName name="HVYOPEC">[67]nonopec!#REF!</definedName>
    <definedName name="HVYSUMM">[67]nonopec!#REF!</definedName>
    <definedName name="i" localSheetId="6">#REF!</definedName>
    <definedName name="i" localSheetId="5">#REF!</definedName>
    <definedName name="i">#REF!</definedName>
    <definedName name="i2std" localSheetId="6">#REF!</definedName>
    <definedName name="i2std" localSheetId="5">#REF!</definedName>
    <definedName name="i2std">#REF!</definedName>
    <definedName name="iave" localSheetId="6">#REF!</definedName>
    <definedName name="iave" localSheetId="5">#REF!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6">#REF!</definedName>
    <definedName name="IDAr" localSheetId="5">#REF!</definedName>
    <definedName name="IDAr">#REF!</definedName>
    <definedName name="IDB" localSheetId="6">#REF!</definedName>
    <definedName name="IDB" localSheetId="5">#REF!</definedName>
    <definedName name="IDB">#REF!</definedName>
    <definedName name="IESS" localSheetId="6">#REF!</definedName>
    <definedName name="IESS" localSheetId="5">#REF!</definedName>
    <definedName name="IESS">#REF!</definedName>
    <definedName name="Ifad">[54]CIRRs!$C$65</definedName>
    <definedName name="IFSASSETS" localSheetId="6">#REF!</definedName>
    <definedName name="IFSASSETS" localSheetId="5">#REF!</definedName>
    <definedName name="IFSASSETS">#REF!</definedName>
    <definedName name="IFSLIABS" localSheetId="6">#REF!</definedName>
    <definedName name="IFSLIABS" localSheetId="5">#REF!</definedName>
    <definedName name="IFSLIABS">#REF!</definedName>
    <definedName name="ii" localSheetId="6" hidden="1">{"Tab1",#N/A,FALSE,"P";"Tab2",#N/A,FALSE,"P"}</definedName>
    <definedName name="ii" localSheetId="8" hidden="1">{"Tab1",#N/A,FALSE,"P";"Tab2",#N/A,FALSE,"P"}</definedName>
    <definedName name="ii" localSheetId="5" hidden="1">{"Tab1",#N/A,FALSE,"P";"Tab2",#N/A,FALSE,"P"}</definedName>
    <definedName name="ii" hidden="1">{"Tab1",#N/A,FALSE,"P";"Tab2",#N/A,FALSE,"P"}</definedName>
    <definedName name="iii" localSheetId="6" hidden="1">{"Riqfin97",#N/A,FALSE,"Tran";"Riqfinpro",#N/A,FALSE,"Tran"}</definedName>
    <definedName name="iii" localSheetId="8" hidden="1">{"Riqfin97",#N/A,FALSE,"Tran";"Riqfinpro",#N/A,FALSE,"Tran"}</definedName>
    <definedName name="iii" localSheetId="5" hidden="1">{"Riqfin97",#N/A,FALSE,"Tran";"Riqfinpro",#N/A,FALSE,"Tran"}</definedName>
    <definedName name="iii" hidden="1">{"Riqfin97",#N/A,FALSE,"Tran";"Riqfinpro",#N/A,FALSE,"Tran"}</definedName>
    <definedName name="iiiiiiiiiii" localSheetId="6" hidden="1">#REF!</definedName>
    <definedName name="iiiiiiiiiii" localSheetId="5" hidden="1">#REF!</definedName>
    <definedName name="iiiiiiiiiii" hidden="1">#REF!</definedName>
    <definedName name="iiiiiiiiiiii" localSheetId="6" hidden="1">'[93]Fax a enviar'!#REF!</definedName>
    <definedName name="iiiiiiiiiiii" localSheetId="5" hidden="1">'[93]Fax a enviar'!#REF!</definedName>
    <definedName name="iiiiiiiiiiii" hidden="1">'[93]Fax a enviar'!#REF!</definedName>
    <definedName name="iiiiiiiiiiiiiiiii" localSheetId="6" hidden="1">'[93]Fax a enviar'!#REF!</definedName>
    <definedName name="iiiiiiiiiiiiiiiii" localSheetId="5" hidden="1">'[93]Fax a enviar'!#REF!</definedName>
    <definedName name="iiiiiiiiiiiiiiiii" hidden="1">'[93]Fax a enviar'!#REF!</definedName>
    <definedName name="iiiiiiiiiiiiiiiiiiiiiiiiii" localSheetId="6" hidden="1">#REF!</definedName>
    <definedName name="iiiiiiiiiiiiiiiiiiiiiiiiii" localSheetId="5" hidden="1">#REF!</definedName>
    <definedName name="iiiiiiiiiiiiiiiiiiiiiiiiii" hidden="1">#REF!</definedName>
    <definedName name="iiiooo" localSheetId="6">#REF!</definedName>
    <definedName name="iiiooo" localSheetId="5">#REF!</definedName>
    <definedName name="iiiooo">#REF!</definedName>
    <definedName name="IKR" localSheetId="6">#REF!</definedName>
    <definedName name="IKR" localSheetId="5">#REF!</definedName>
    <definedName name="IKR">#REF!</definedName>
    <definedName name="ilo" localSheetId="6" hidden="1">{"Riqfin97",#N/A,FALSE,"Tran";"Riqfinpro",#N/A,FALSE,"Tran"}</definedName>
    <definedName name="ilo" localSheetId="8" hidden="1">{"Riqfin97",#N/A,FALSE,"Tran";"Riqfinpro",#N/A,FALSE,"Tran"}</definedName>
    <definedName name="ilo" localSheetId="5" hidden="1">{"Riqfin97",#N/A,FALSE,"Tran";"Riqfinpro",#N/A,FALSE,"Tran"}</definedName>
    <definedName name="ilo" hidden="1">{"Riqfin97",#N/A,FALSE,"Tran";"Riqfinpro",#N/A,FALSE,"Tran"}</definedName>
    <definedName name="ilu" localSheetId="6" hidden="1">{"Riqfin97",#N/A,FALSE,"Tran";"Riqfinpro",#N/A,FALSE,"Tran"}</definedName>
    <definedName name="ilu" localSheetId="8" hidden="1">{"Riqfin97",#N/A,FALSE,"Tran";"Riqfinpro",#N/A,FALSE,"Tran"}</definedName>
    <definedName name="ilu" localSheetId="5" hidden="1">{"Riqfin97",#N/A,FALSE,"Tran";"Riqfinpro",#N/A,FALSE,"Tran"}</definedName>
    <definedName name="ilu" hidden="1">{"Riqfin97",#N/A,FALSE,"Tran";"Riqfinpro",#N/A,FALSE,"Tran"}</definedName>
    <definedName name="IM" localSheetId="6">#REF!</definedName>
    <definedName name="IM" localSheetId="5">#REF!</definedName>
    <definedName name="IM">#REF!</definedName>
    <definedName name="ima" localSheetId="6">#REF!</definedName>
    <definedName name="ima" localSheetId="5">#REF!</definedName>
    <definedName name="ima">#REF!</definedName>
    <definedName name="imaor" localSheetId="6">#REF!</definedName>
    <definedName name="imaor" localSheetId="5">#REF!</definedName>
    <definedName name="imaor">#REF!</definedName>
    <definedName name="IMF" localSheetId="5">#REF!</definedName>
    <definedName name="IMF">#REF!</definedName>
    <definedName name="impacto">#REF!</definedName>
    <definedName name="Importaciones" localSheetId="5" hidden="1">'[16]Base Original'!#REF!</definedName>
    <definedName name="Importaciones" hidden="1">'[16]Base Original'!#REF!</definedName>
    <definedName name="impresionueva" localSheetId="6">#REF!</definedName>
    <definedName name="impresionueva" localSheetId="5">#REF!</definedName>
    <definedName name="impresionueva">#REF!</definedName>
    <definedName name="Imprimir_área_IM" localSheetId="6">#REF!</definedName>
    <definedName name="Imprimir_área_IM" localSheetId="5">#REF!</definedName>
    <definedName name="Imprimir_área_IM">#REF!</definedName>
    <definedName name="ind" localSheetId="6">#REF!</definedName>
    <definedName name="ind" localSheetId="5">#REF!</definedName>
    <definedName name="ind">#REF!</definedName>
    <definedName name="INDICE" localSheetId="6">[23]Programa!#REF!</definedName>
    <definedName name="INDICE" localSheetId="5">[23]Programa!#REF!</definedName>
    <definedName name="INDICE">[23]Programa!#REF!</definedName>
    <definedName name="INDICEPRODUCCIO" localSheetId="6">#REF!</definedName>
    <definedName name="INDICEPRODUCCIO" localSheetId="5">#REF!</definedName>
    <definedName name="INDICEPRODUCCIO">#REF!</definedName>
    <definedName name="indigo">#N/A</definedName>
    <definedName name="INE" localSheetId="6">#REF!</definedName>
    <definedName name="INE" localSheetId="5">#REF!</definedName>
    <definedName name="INE">#REF!</definedName>
    <definedName name="INECEL" localSheetId="6">#REF!</definedName>
    <definedName name="INECEL" localSheetId="5">#REF!</definedName>
    <definedName name="INECEL">#REF!</definedName>
    <definedName name="INF">[87]SUPUESTOS!A$21</definedName>
    <definedName name="INFISC1" localSheetId="6">#REF!</definedName>
    <definedName name="INFISC1" localSheetId="5">#REF!</definedName>
    <definedName name="INFISC1">#REF!</definedName>
    <definedName name="INFISC2" localSheetId="6">#REF!</definedName>
    <definedName name="INFISC2" localSheetId="5">#REF!</definedName>
    <definedName name="INFISC2">#REF!</definedName>
    <definedName name="Inflation">[86]CPI!$A$210:$M$354</definedName>
    <definedName name="info" localSheetId="6">#REF!</definedName>
    <definedName name="info" localSheetId="5">#REF!</definedName>
    <definedName name="info">#REF!</definedName>
    <definedName name="INFOGER" localSheetId="6">[61]BCP!#REF!</definedName>
    <definedName name="INFOGER" localSheetId="5">[61]BCP!#REF!</definedName>
    <definedName name="INFOGER">[61]BCP!#REF!</definedName>
    <definedName name="infonotes" localSheetId="6">#REF!</definedName>
    <definedName name="infonotes" localSheetId="5">#REF!</definedName>
    <definedName name="infonotes">#REF!</definedName>
    <definedName name="INGOES96" localSheetId="6">#REF!</definedName>
    <definedName name="INGOES96" localSheetId="5">#REF!</definedName>
    <definedName name="INGOES96">#REF!</definedName>
    <definedName name="INGRESOS" localSheetId="6">#REF!</definedName>
    <definedName name="INGRESOS" localSheetId="5">#REF!</definedName>
    <definedName name="INGRESOS">#REF!</definedName>
    <definedName name="INIT" localSheetId="5">#REF!</definedName>
    <definedName name="INIT">#REF!</definedName>
    <definedName name="INMN">#REF!</definedName>
    <definedName name="INPROJ">#REF!</definedName>
    <definedName name="INPUT_2" localSheetId="5">[20]Input!#REF!</definedName>
    <definedName name="INPUT_2">[20]Input!#REF!</definedName>
    <definedName name="INPUT_4" localSheetId="5">[20]Input!#REF!</definedName>
    <definedName name="INPUT_4">[20]Input!#REF!</definedName>
    <definedName name="INPUTSB" localSheetId="6">#REF!</definedName>
    <definedName name="INPUTSB" localSheetId="5">#REF!</definedName>
    <definedName name="INPUTSB">#REF!</definedName>
    <definedName name="Inst_ReportHeader" localSheetId="6">#REF!</definedName>
    <definedName name="Inst_ReportHeader" localSheetId="5">#REF!</definedName>
    <definedName name="Inst_ReportHeader">#REF!</definedName>
    <definedName name="Inst_Response">[120]Master!$AK$5:$AK$10</definedName>
    <definedName name="InstitutionName" localSheetId="6">#REF!</definedName>
    <definedName name="InstitutionName" localSheetId="5">#REF!</definedName>
    <definedName name="InstitutionName">#REF!</definedName>
    <definedName name="int" localSheetId="6">#REF!</definedName>
    <definedName name="int" localSheetId="5">#REF!</definedName>
    <definedName name="int">#REF!</definedName>
    <definedName name="Int.Crédito">'[52]Ranking Bancario'!$BF$5:$BJ$54</definedName>
    <definedName name="Int.Inv">'[52]Ranking Bancario'!$BN$5:$BR$54</definedName>
    <definedName name="INTERES" localSheetId="6">#REF!</definedName>
    <definedName name="INTERES" localSheetId="5">#REF!</definedName>
    <definedName name="INTERES">#REF!</definedName>
    <definedName name="INTEREST" localSheetId="6">#REF!</definedName>
    <definedName name="INTEREST" localSheetId="5">#REF!</definedName>
    <definedName name="INTEREST">#REF!</definedName>
    <definedName name="Interest_IDA">[101]NPV!$B$27</definedName>
    <definedName name="Interest_IDA1" localSheetId="6">#REF!</definedName>
    <definedName name="Interest_IDA1" localSheetId="5">#REF!</definedName>
    <definedName name="Interest_IDA1">#REF!</definedName>
    <definedName name="Interest_NC" localSheetId="6">[101]NPV!#REF!</definedName>
    <definedName name="Interest_NC" localSheetId="5">[101]NPV!#REF!</definedName>
    <definedName name="Interest_NC">[101]NPV!#REF!</definedName>
    <definedName name="InterestRate" localSheetId="6">#REF!</definedName>
    <definedName name="InterestRate" localSheetId="5">#REF!</definedName>
    <definedName name="InterestRate">#REF!</definedName>
    <definedName name="inthalf">[121]Sheet4!$C$58:$G$112</definedName>
    <definedName name="INTR_NEW" localSheetId="6">[60]Debt!#REF!</definedName>
    <definedName name="INTR_NEW" localSheetId="5">[60]Debt!#REF!</definedName>
    <definedName name="INTR_NEW">[60]Debt!#REF!</definedName>
    <definedName name="INTR_OLD" localSheetId="6">[60]Debt!#REF!</definedName>
    <definedName name="INTR_OLD" localSheetId="5">[60]Debt!#REF!</definedName>
    <definedName name="INTR_OLD">[60]Debt!#REF!</definedName>
    <definedName name="INTR_RAT" localSheetId="6">[60]Debt!#REF!</definedName>
    <definedName name="INTR_RAT" localSheetId="5">[60]Debt!#REF!</definedName>
    <definedName name="INTR_RAT">[60]Debt!#REF!</definedName>
    <definedName name="INTR_TOT" localSheetId="6">[60]Debt!#REF!</definedName>
    <definedName name="INTR_TOT" localSheetId="5">[60]Debt!#REF!</definedName>
    <definedName name="INTR_TOT">[60]Debt!#REF!</definedName>
    <definedName name="IPC" localSheetId="5">[122]ipc!#REF!</definedName>
    <definedName name="IPC">[122]ipc!#REF!</definedName>
    <definedName name="ipc98j">[23]Programa!#REF!</definedName>
    <definedName name="ipc98s" localSheetId="6">#REF!</definedName>
    <definedName name="ipc98s" localSheetId="5">#REF!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6">#REF!</definedName>
    <definedName name="IRLS" localSheetId="5">#REF!</definedName>
    <definedName name="IRLS">#REF!</definedName>
    <definedName name="IRLS1" localSheetId="6">#REF!</definedName>
    <definedName name="IRLS1" localSheetId="5">#REF!</definedName>
    <definedName name="IRLS1">#REF!</definedName>
    <definedName name="IRP" localSheetId="6">#REF!</definedName>
    <definedName name="IRP" localSheetId="5">#REF!</definedName>
    <definedName name="IRP">#REF!</definedName>
    <definedName name="ISD">#REF!</definedName>
    <definedName name="IsDB">[54]CIRRs!$C$68</definedName>
    <definedName name="ishocked" localSheetId="6">#REF!</definedName>
    <definedName name="ishocked" localSheetId="5">#REF!</definedName>
    <definedName name="ishocked">#REF!</definedName>
    <definedName name="ishocked2" localSheetId="6">#REF!</definedName>
    <definedName name="ishocked2" localSheetId="5">#REF!</definedName>
    <definedName name="ishocked2">#REF!</definedName>
    <definedName name="ISSS96" localSheetId="6">#REF!</definedName>
    <definedName name="ISSS96" localSheetId="5">#REF!</definedName>
    <definedName name="ISSS96">#REF!</definedName>
    <definedName name="ISTA96">#REF!</definedName>
    <definedName name="istd">#REF!</definedName>
    <definedName name="Italy_wt">'[68]OECD wgt'!$B$8</definedName>
    <definedName name="ITL" localSheetId="6">#REF!</definedName>
    <definedName name="ITL" localSheetId="5">#REF!</definedName>
    <definedName name="ITL">#REF!</definedName>
    <definedName name="iuf.kugj">#N/A</definedName>
    <definedName name="iyiyiy" localSheetId="6" hidden="1">#REF!</definedName>
    <definedName name="iyiyiy" localSheetId="5" hidden="1">#REF!</definedName>
    <definedName name="iyiyiy" hidden="1">#REF!</definedName>
    <definedName name="JA" localSheetId="6">#REF!</definedName>
    <definedName name="JA" localSheetId="5">#REF!</definedName>
    <definedName name="JA">#REF!</definedName>
    <definedName name="jagu4" localSheetId="6">#REF!</definedName>
    <definedName name="jagu4" localSheetId="5">#REF!</definedName>
    <definedName name="jagu4">#REF!</definedName>
    <definedName name="JAPCRUDE87" localSheetId="5">#REF!</definedName>
    <definedName name="JAPCRUDE87">#REF!</definedName>
    <definedName name="JAPCRUDE88" localSheetId="5">#REF!</definedName>
    <definedName name="JAPCRUDE88">#REF!</definedName>
    <definedName name="JAPPROD87" localSheetId="5">#REF!</definedName>
    <definedName name="JAPPROD87">#REF!</definedName>
    <definedName name="JAPPROD88" localSheetId="5">#REF!</definedName>
    <definedName name="JAPPROD88">#REF!</definedName>
    <definedName name="JAPTOT87" localSheetId="5">#REF!</definedName>
    <definedName name="JAPTOT87">#REF!</definedName>
    <definedName name="JAPTOT88" localSheetId="5">#REF!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6">#REF!</definedName>
    <definedName name="JJ" localSheetId="5">#REF!</definedName>
    <definedName name="JJ">#REF!</definedName>
    <definedName name="jjj" localSheetId="5" hidden="1">'[65]Fax a enviar'!#REF!</definedName>
    <definedName name="jjj" hidden="1">'[65]Fax a enviar'!#REF!</definedName>
    <definedName name="jjjj" localSheetId="6" hidden="1">{"Tab1",#N/A,FALSE,"P";"Tab2",#N/A,FALSE,"P"}</definedName>
    <definedName name="jjjj" localSheetId="8" hidden="1">{"Tab1",#N/A,FALSE,"P";"Tab2",#N/A,FALSE,"P"}</definedName>
    <definedName name="jjjj" localSheetId="5" hidden="1">{"Tab1",#N/A,FALSE,"P";"Tab2",#N/A,FALSE,"P"}</definedName>
    <definedName name="jjjj" hidden="1">{"Tab1",#N/A,FALSE,"P";"Tab2",#N/A,FALSE,"P"}</definedName>
    <definedName name="jjjjjj" hidden="1">'[116]J(Priv.Cap)'!#REF!</definedName>
    <definedName name="JJJJJJJJJJ" localSheetId="6" hidden="1">#REF!</definedName>
    <definedName name="JJJJJJJJJJ" localSheetId="5" hidden="1">#REF!</definedName>
    <definedName name="JJJJJJJJJJ" hidden="1">#REF!</definedName>
    <definedName name="jjjjjjjjjjjjjjjjjj" localSheetId="6" hidden="1">{"Tab1",#N/A,FALSE,"P";"Tab2",#N/A,FALSE,"P"}</definedName>
    <definedName name="jjjjjjjjjjjjjjjjjj" localSheetId="8" hidden="1">{"Tab1",#N/A,FALSE,"P";"Tab2",#N/A,FALSE,"P"}</definedName>
    <definedName name="jjjjjjjjjjjjjjjjjj" localSheetId="5" hidden="1">{"Tab1",#N/A,FALSE,"P";"Tab2",#N/A,FALSE,"P"}</definedName>
    <definedName name="jjjjjjjjjjjjjjjjjj" hidden="1">{"Tab1",#N/A,FALSE,"P";"Tab2",#N/A,FALSE,"P"}</definedName>
    <definedName name="jkk" localSheetId="6" hidden="1">{#N/A,#N/A,FALSE,"NFPS GDP"}</definedName>
    <definedName name="jkk" localSheetId="8" hidden="1">{#N/A,#N/A,FALSE,"NFPS GDP"}</definedName>
    <definedName name="jkk" localSheetId="5" hidden="1">{#N/A,#N/A,FALSE,"NFPS GDP"}</definedName>
    <definedName name="jkk" hidden="1">{#N/A,#N/A,FALSE,"NFPS GDP"}</definedName>
    <definedName name="JPY" localSheetId="6">#REF!</definedName>
    <definedName name="JPY" localSheetId="5">#REF!</definedName>
    <definedName name="JPY">#REF!</definedName>
    <definedName name="JR" localSheetId="6">#REF!</definedName>
    <definedName name="JR" localSheetId="5">#REF!</definedName>
    <definedName name="JR">#REF!</definedName>
    <definedName name="jui" localSheetId="6" hidden="1">{"Riqfin97",#N/A,FALSE,"Tran";"Riqfinpro",#N/A,FALSE,"Tran"}</definedName>
    <definedName name="jui" localSheetId="8" hidden="1">{"Riqfin97",#N/A,FALSE,"Tran";"Riqfinpro",#N/A,FALSE,"Tran"}</definedName>
    <definedName name="jui" localSheetId="5" hidden="1">{"Riqfin97",#N/A,FALSE,"Tran";"Riqfinpro",#N/A,FALSE,"Tran"}</definedName>
    <definedName name="jui" hidden="1">{"Riqfin97",#N/A,FALSE,"Tran";"Riqfinpro",#N/A,FALSE,"Tran"}</definedName>
    <definedName name="JUL._89" localSheetId="6">#REF!</definedName>
    <definedName name="JUL._89" localSheetId="5">#REF!</definedName>
    <definedName name="JUL._89">#REF!</definedName>
    <definedName name="JUN._89" localSheetId="6">#REF!</definedName>
    <definedName name="JUN._89" localSheetId="5">#REF!</definedName>
    <definedName name="JUN._89">#REF!</definedName>
    <definedName name="JUNIO">'[106]Ranking Bancario'!$Z$4:$AD$54</definedName>
    <definedName name="JUROS" localSheetId="6">#REF!</definedName>
    <definedName name="JUROS" localSheetId="5">#REF!</definedName>
    <definedName name="JUROS">#REF!</definedName>
    <definedName name="jutjugyj" localSheetId="6" hidden="1">#REF!</definedName>
    <definedName name="jutjugyj" localSheetId="5" hidden="1">#REF!</definedName>
    <definedName name="jutjugyj" hidden="1">#REF!</definedName>
    <definedName name="juy" localSheetId="6" hidden="1">{"Tab1",#N/A,FALSE,"P";"Tab2",#N/A,FALSE,"P"}</definedName>
    <definedName name="juy" localSheetId="8" hidden="1">{"Tab1",#N/A,FALSE,"P";"Tab2",#N/A,FALSE,"P"}</definedName>
    <definedName name="juy" localSheetId="5" hidden="1">{"Tab1",#N/A,FALSE,"P";"Tab2",#N/A,FALSE,"P"}</definedName>
    <definedName name="juy" hidden="1">{"Tab1",#N/A,FALSE,"P";"Tab2",#N/A,FALSE,"P"}</definedName>
    <definedName name="k" localSheetId="6" hidden="1">{"Main Economic Indicators",#N/A,FALSE,"C"}</definedName>
    <definedName name="k" localSheetId="8" hidden="1">{"Main Economic Indicators",#N/A,FALSE,"C"}</definedName>
    <definedName name="k" localSheetId="5" hidden="1">{"Main Economic Indicators",#N/A,FALSE,"C"}</definedName>
    <definedName name="k" hidden="1">{"Main Economic Indicators",#N/A,FALSE,"C"}</definedName>
    <definedName name="KD" localSheetId="6">#REF!</definedName>
    <definedName name="KD" localSheetId="5">#REF!</definedName>
    <definedName name="KD">#REF!</definedName>
    <definedName name="KD1A" localSheetId="6">#REF!</definedName>
    <definedName name="KD1A" localSheetId="5">#REF!</definedName>
    <definedName name="KD1A">#REF!</definedName>
    <definedName name="khkh" localSheetId="6" hidden="1">'[93]Fax a enviar'!#REF!</definedName>
    <definedName name="khkh" localSheetId="5" hidden="1">'[93]Fax a enviar'!#REF!</definedName>
    <definedName name="khkh" hidden="1">'[93]Fax a enviar'!#REF!</definedName>
    <definedName name="KID">'[106]base de datos MODULO I'!$B$4:$E$49</definedName>
    <definedName name="kiiiiii" localSheetId="6" hidden="1">#REF!</definedName>
    <definedName name="kiiiiii" localSheetId="5" hidden="1">#REF!</definedName>
    <definedName name="kiiiiii" hidden="1">#REF!</definedName>
    <definedName name="kim" localSheetId="6">#REF!</definedName>
    <definedName name="kim" localSheetId="5">#REF!</definedName>
    <definedName name="kim">#REF!</definedName>
    <definedName name="kio" localSheetId="6" hidden="1">{"Tab1",#N/A,FALSE,"P";"Tab2",#N/A,FALSE,"P"}</definedName>
    <definedName name="kio" localSheetId="8" hidden="1">{"Tab1",#N/A,FALSE,"P";"Tab2",#N/A,FALSE,"P"}</definedName>
    <definedName name="kio" localSheetId="5" hidden="1">{"Tab1",#N/A,FALSE,"P";"Tab2",#N/A,FALSE,"P"}</definedName>
    <definedName name="kio" hidden="1">{"Tab1",#N/A,FALSE,"P";"Tab2",#N/A,FALSE,"P"}</definedName>
    <definedName name="kiu" localSheetId="6" hidden="1">{"Riqfin97",#N/A,FALSE,"Tran";"Riqfinpro",#N/A,FALSE,"Tran"}</definedName>
    <definedName name="kiu" localSheetId="8" hidden="1">{"Riqfin97",#N/A,FALSE,"Tran";"Riqfinpro",#N/A,FALSE,"Tran"}</definedName>
    <definedName name="kiu" localSheetId="5" hidden="1">{"Riqfin97",#N/A,FALSE,"Tran";"Riqfinpro",#N/A,FALSE,"Tran"}</definedName>
    <definedName name="kiu" hidden="1">{"Riqfin97",#N/A,FALSE,"Tran";"Riqfinpro",#N/A,FALSE,"Tran"}</definedName>
    <definedName name="kjkj" hidden="1">'[93]Fax a enviar'!#REF!</definedName>
    <definedName name="kk" localSheetId="6" hidden="1">{"Tab1",#N/A,FALSE,"P";"Tab2",#N/A,FALSE,"P"}</definedName>
    <definedName name="kk" localSheetId="8" hidden="1">{"Tab1",#N/A,FALSE,"P";"Tab2",#N/A,FALSE,"P"}</definedName>
    <definedName name="kk" localSheetId="5" hidden="1">{"Tab1",#N/A,FALSE,"P";"Tab2",#N/A,FALSE,"P"}</definedName>
    <definedName name="kk" hidden="1">{"Tab1",#N/A,FALSE,"P";"Tab2",#N/A,FALSE,"P"}</definedName>
    <definedName name="kkk" localSheetId="6" hidden="1">{"Tab1",#N/A,FALSE,"P";"Tab2",#N/A,FALSE,"P"}</definedName>
    <definedName name="kkk" localSheetId="8" hidden="1">{"Tab1",#N/A,FALSE,"P";"Tab2",#N/A,FALSE,"P"}</definedName>
    <definedName name="kkk" localSheetId="5" hidden="1">{"Tab1",#N/A,FALSE,"P";"Tab2",#N/A,FALSE,"P"}</definedName>
    <definedName name="kkk" hidden="1">{"Tab1",#N/A,FALSE,"P";"Tab2",#N/A,FALSE,"P"}</definedName>
    <definedName name="kkkk" hidden="1">[123]M!#REF!</definedName>
    <definedName name="kkkkk" hidden="1">'[124]J(Priv.Cap)'!#REF!</definedName>
    <definedName name="kkkkkkkk" localSheetId="6" hidden="1">{"Riqfin97",#N/A,FALSE,"Tran";"Riqfinpro",#N/A,FALSE,"Tran"}</definedName>
    <definedName name="kkkkkkkk" localSheetId="8" hidden="1">{"Riqfin97",#N/A,FALSE,"Tran";"Riqfinpro",#N/A,FALSE,"Tran"}</definedName>
    <definedName name="kkkkkkkk" localSheetId="5" hidden="1">{"Riqfin97",#N/A,FALSE,"Tran";"Riqfinpro",#N/A,FALSE,"Tran"}</definedName>
    <definedName name="kkkkkkkk" hidden="1">{"Riqfin97",#N/A,FALSE,"Tran";"Riqfinpro",#N/A,FALSE,"Tran"}</definedName>
    <definedName name="KWD" localSheetId="6">#REF!</definedName>
    <definedName name="KWD" localSheetId="5">#REF!</definedName>
    <definedName name="KWD">#REF!</definedName>
    <definedName name="kykiyu" localSheetId="6" hidden="1">'[93]Fax a enviar'!#REF!</definedName>
    <definedName name="kykiyu" localSheetId="5" hidden="1">'[93]Fax a enviar'!#REF!</definedName>
    <definedName name="kykiyu" hidden="1">'[93]Fax a enviar'!#REF!</definedName>
    <definedName name="L" localSheetId="6">[112]DA!#REF!</definedName>
    <definedName name="L" localSheetId="5">[112]DA!#REF!</definedName>
    <definedName name="L">[112]DA!#REF!</definedName>
    <definedName name="L_">#N/A</definedName>
    <definedName name="LastOpenedWorkSheet" localSheetId="6">#REF!</definedName>
    <definedName name="LastOpenedWorkSheet" localSheetId="5">#REF!</definedName>
    <definedName name="LastOpenedWorkSheet">#REF!</definedName>
    <definedName name="LastRefreshed" localSheetId="6">#REF!</definedName>
    <definedName name="LastRefreshed" localSheetId="5">#REF!</definedName>
    <definedName name="LastRefreshed">#REF!</definedName>
    <definedName name="LD" localSheetId="6">#REF!</definedName>
    <definedName name="LD" localSheetId="5">#REF!</definedName>
    <definedName name="LD">#REF!</definedName>
    <definedName name="LD1A" localSheetId="5">#REF!</definedName>
    <definedName name="LD1A">#REF!</definedName>
    <definedName name="LE" localSheetId="5">#REF!</definedName>
    <definedName name="LE">#REF!</definedName>
    <definedName name="LE1A" localSheetId="5">#REF!</definedName>
    <definedName name="LE1A">#REF!</definedName>
    <definedName name="LEAP" localSheetId="5">#REF!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6">#REF!</definedName>
    <definedName name="LIBRAE" localSheetId="5">#REF!</definedName>
    <definedName name="LIBRAE">#REF!</definedName>
    <definedName name="LINES" localSheetId="6">#REF!</definedName>
    <definedName name="LINES" localSheetId="5">#REF!</definedName>
    <definedName name="LINES">#REF!</definedName>
    <definedName name="liqc" localSheetId="6">[23]Programa!#REF!</definedName>
    <definedName name="liqc" localSheetId="5">[23]Programa!#REF!</definedName>
    <definedName name="liqc">[23]Programa!#REF!</definedName>
    <definedName name="liqd" localSheetId="6">[23]Programa!#REF!</definedName>
    <definedName name="liqd" localSheetId="5">[23]Programa!#REF!</definedName>
    <definedName name="liqd">[23]Programa!#REF!</definedName>
    <definedName name="Liquidez">'[52]Ranking Bancario'!$BV$5:$BZ$54</definedName>
    <definedName name="LIT" localSheetId="6">#REF!</definedName>
    <definedName name="LIT" localSheetId="5">#REF!</definedName>
    <definedName name="LIT">#REF!</definedName>
    <definedName name="lita">#N/A</definedName>
    <definedName name="LITEURO" localSheetId="6">#REF!</definedName>
    <definedName name="LITEURO" localSheetId="5">#REF!</definedName>
    <definedName name="LITEURO">#REF!</definedName>
    <definedName name="ll" localSheetId="6" hidden="1">{"Tab1",#N/A,FALSE,"P";"Tab2",#N/A,FALSE,"P"}</definedName>
    <definedName name="ll" localSheetId="8" hidden="1">{"Tab1",#N/A,FALSE,"P";"Tab2",#N/A,FALSE,"P"}</definedName>
    <definedName name="ll" localSheetId="5" hidden="1">{"Tab1",#N/A,FALSE,"P";"Tab2",#N/A,FALSE,"P"}</definedName>
    <definedName name="ll" hidden="1">{"Tab1",#N/A,FALSE,"P";"Tab2",#N/A,FALSE,"P"}</definedName>
    <definedName name="LLF">[59]Q3!#REF!</definedName>
    <definedName name="lll" localSheetId="6" hidden="1">{"Riqfin97",#N/A,FALSE,"Tran";"Riqfinpro",#N/A,FALSE,"Tran"}</definedName>
    <definedName name="lll" localSheetId="8" hidden="1">{"Riqfin97",#N/A,FALSE,"Tran";"Riqfinpro",#N/A,FALSE,"Tran"}</definedName>
    <definedName name="lll" localSheetId="5" hidden="1">{"Riqfin97",#N/A,FALSE,"Tran";"Riqfinpro",#N/A,FALSE,"Tran"}</definedName>
    <definedName name="lll" hidden="1">{"Riqfin97",#N/A,FALSE,"Tran";"Riqfinpro",#N/A,FALSE,"Tran"}</definedName>
    <definedName name="llll" hidden="1">[125]M!#REF!</definedName>
    <definedName name="lllll" localSheetId="6" hidden="1">{"Tab1",#N/A,FALSE,"P";"Tab2",#N/A,FALSE,"P"}</definedName>
    <definedName name="lllll" localSheetId="8" hidden="1">{"Tab1",#N/A,FALSE,"P";"Tab2",#N/A,FALSE,"P"}</definedName>
    <definedName name="lllll" localSheetId="5" hidden="1">{"Tab1",#N/A,FALSE,"P";"Tab2",#N/A,FALSE,"P"}</definedName>
    <definedName name="lllll" hidden="1">{"Tab1",#N/A,FALSE,"P";"Tab2",#N/A,FALSE,"P"}</definedName>
    <definedName name="llllll" localSheetId="6" hidden="1">{"Minpmon",#N/A,FALSE,"Monthinput"}</definedName>
    <definedName name="llllll" localSheetId="8" hidden="1">{"Minpmon",#N/A,FALSE,"Monthinput"}</definedName>
    <definedName name="llllll" localSheetId="5" hidden="1">{"Minpmon",#N/A,FALSE,"Monthinput"}</definedName>
    <definedName name="llllll" hidden="1">{"Minpmon",#N/A,FALSE,"Monthinput"}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6" hidden="1">{"Minpmon",#N/A,FALSE,"Monthinput"}</definedName>
    <definedName name="lllllllllllllllll" localSheetId="8" hidden="1">{"Minpmon",#N/A,FALSE,"Monthinput"}</definedName>
    <definedName name="lllllllllllllllll" localSheetId="5" hidden="1">{"Minpmon",#N/A,FALSE,"Monthinput"}</definedName>
    <definedName name="lllllllllllllllll" hidden="1">{"Minpmon",#N/A,FALSE,"Monthinput"}</definedName>
    <definedName name="lloo" localSheetId="6" hidden="1">#REF!</definedName>
    <definedName name="lloo" localSheetId="5" hidden="1">#REF!</definedName>
    <definedName name="lloo" hidden="1">#REF!</definedName>
    <definedName name="lodnjkhdnbdv" localSheetId="6">#REF!</definedName>
    <definedName name="lodnjkhdnbdv" localSheetId="5">#REF!</definedName>
    <definedName name="lodnjkhdnbdv">#REF!</definedName>
    <definedName name="lolololo" localSheetId="6">#REF!</definedName>
    <definedName name="lolololo" localSheetId="5">#REF!</definedName>
    <definedName name="lolololo">#REF!</definedName>
    <definedName name="LONAB96">#REF!</definedName>
    <definedName name="LOOKUPMTH" localSheetId="5">#REF!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6">#REF!</definedName>
    <definedName name="LP" localSheetId="5">#REF!</definedName>
    <definedName name="LP">#REF!</definedName>
    <definedName name="LP1A" localSheetId="6">#REF!</definedName>
    <definedName name="LP1A" localSheetId="5">#REF!</definedName>
    <definedName name="LP1A">#REF!</definedName>
    <definedName name="LPEperc" localSheetId="6">#REF!</definedName>
    <definedName name="LPEperc" localSheetId="5">#REF!</definedName>
    <definedName name="LPEperc">#REF!</definedName>
    <definedName name="LPperc">#REF!</definedName>
    <definedName name="LT">#REF!</definedName>
    <definedName name="LTcirr" localSheetId="5">#REF!</definedName>
    <definedName name="LTcirr">#REF!</definedName>
    <definedName name="LTr" localSheetId="5">#REF!</definedName>
    <definedName name="LTr">#REF!</definedName>
    <definedName name="LUR">#N/A</definedName>
    <definedName name="LUXF" localSheetId="6">#REF!</definedName>
    <definedName name="LUXF" localSheetId="5">#REF!</definedName>
    <definedName name="LUXF">#REF!</definedName>
    <definedName name="LUXF1" localSheetId="6">#REF!</definedName>
    <definedName name="LUXF1" localSheetId="5">#REF!</definedName>
    <definedName name="LUXF1">#REF!</definedName>
    <definedName name="Lyon">[66]Sheet3!$O$1</definedName>
    <definedName name="m">#N/A</definedName>
    <definedName name="MACRO" localSheetId="6">#REF!</definedName>
    <definedName name="MACRO" localSheetId="5">#REF!</definedName>
    <definedName name="MACRO">#REF!</definedName>
    <definedName name="MACRO_ASSUMP_2006" localSheetId="6">#REF!</definedName>
    <definedName name="MACRO_ASSUMP_2006" localSheetId="5">#REF!</definedName>
    <definedName name="MACRO_ASSUMP_2006">#REF!</definedName>
    <definedName name="Macro2" localSheetId="6">#REF!</definedName>
    <definedName name="Macro2" localSheetId="5">#REF!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6">#REF!</definedName>
    <definedName name="MALAX" localSheetId="5">#REF!</definedName>
    <definedName name="MALAX">#REF!</definedName>
    <definedName name="MALAX1" localSheetId="6">#REF!</definedName>
    <definedName name="MALAX1" localSheetId="5">#REF!</definedName>
    <definedName name="MALAX1">#REF!</definedName>
    <definedName name="Malaysia" localSheetId="6">#REF!</definedName>
    <definedName name="Malaysia" localSheetId="5">#REF!</definedName>
    <definedName name="Malaysia">#REF!</definedName>
    <definedName name="MANUAL">#REF!</definedName>
    <definedName name="mapa1">#REF!</definedName>
    <definedName name="mapa2">#REF!</definedName>
    <definedName name="mar">[23]Programa!#REF!</definedName>
    <definedName name="MAR._89" localSheetId="6">#REF!</definedName>
    <definedName name="MAR._89" localSheetId="5">#REF!</definedName>
    <definedName name="MAR._89">#REF!</definedName>
    <definedName name="Maturity_IDA">[101]NPV!$B$26</definedName>
    <definedName name="Maturity_IDA1" localSheetId="6">#REF!</definedName>
    <definedName name="Maturity_IDA1" localSheetId="5">#REF!</definedName>
    <definedName name="Maturity_IDA1">#REF!</definedName>
    <definedName name="Maturity_NC" localSheetId="6">[101]NPV!#REF!</definedName>
    <definedName name="Maturity_NC" localSheetId="5">[101]NPV!#REF!</definedName>
    <definedName name="Maturity_NC">[101]NPV!#REF!</definedName>
    <definedName name="may" localSheetId="6">[23]Programa!#REF!</definedName>
    <definedName name="may" localSheetId="5">[23]Programa!#REF!</definedName>
    <definedName name="may">[23]Programa!#REF!</definedName>
    <definedName name="MAY._89" localSheetId="6">#REF!</definedName>
    <definedName name="MAY._89" localSheetId="5">#REF!</definedName>
    <definedName name="MAY._89">#REF!</definedName>
    <definedName name="MCPI" localSheetId="6">#REF!</definedName>
    <definedName name="MCPI" localSheetId="5">#REF!</definedName>
    <definedName name="MCPI">#REF!</definedName>
    <definedName name="MCV">#N/A</definedName>
    <definedName name="MCV_B">#N/A</definedName>
    <definedName name="MCV_B1" localSheetId="6">#REF!</definedName>
    <definedName name="MCV_B1" localSheetId="5">#REF!</definedName>
    <definedName name="MCV_B1">#REF!</definedName>
    <definedName name="mcv_b2">[1]Q6!$E$141:$AH$141</definedName>
    <definedName name="MCV_D">#N/A</definedName>
    <definedName name="MCV_D1" localSheetId="6">#REF!</definedName>
    <definedName name="MCV_D1" localSheetId="5">#REF!</definedName>
    <definedName name="MCV_D1">#REF!</definedName>
    <definedName name="MCV_N">#N/A</definedName>
    <definedName name="MCV_T">#N/A</definedName>
    <definedName name="MCV_T1" localSheetId="6">#REF!</definedName>
    <definedName name="MCV_T1" localSheetId="5">#REF!</definedName>
    <definedName name="MCV_T1">#REF!</definedName>
    <definedName name="mdavila" localSheetId="6">#REF!</definedName>
    <definedName name="mdavila" localSheetId="5">#REF!</definedName>
    <definedName name="mdavila">#REF!</definedName>
    <definedName name="me" localSheetId="6">[23]Programa!#REF!</definedName>
    <definedName name="me" localSheetId="5">[23]Programa!#REF!</definedName>
    <definedName name="me">[23]Programa!#REF!</definedName>
    <definedName name="Mecon">'[89]graf 1'!$A$3:$C$28</definedName>
    <definedName name="MEDTERM" localSheetId="6">#REF!</definedName>
    <definedName name="MEDTERM" localSheetId="5">#REF!</definedName>
    <definedName name="MEDTERM">#REF!</definedName>
    <definedName name="MENORES" localSheetId="6">#REF!</definedName>
    <definedName name="MENORES" localSheetId="5">#REF!</definedName>
    <definedName name="MENORES">#REF!</definedName>
    <definedName name="Meses">[126]Codigos!$A$14:$B$25</definedName>
    <definedName name="MEX" localSheetId="6">#REF!</definedName>
    <definedName name="MEX" localSheetId="5">#REF!</definedName>
    <definedName name="MEX">#REF!</definedName>
    <definedName name="MFISCAL" localSheetId="6">'[42]Annual Raw Data'!#REF!</definedName>
    <definedName name="MFISCAL" localSheetId="5">'[42]Annual Raw Data'!#REF!</definedName>
    <definedName name="MFISCAL">'[42]Annual Raw Data'!#REF!</definedName>
    <definedName name="mflowsa" localSheetId="8">[18]!mflowsa</definedName>
    <definedName name="mflowsa" localSheetId="5">[18]!mflowsa</definedName>
    <definedName name="mflowsa">[18]!mflowsa</definedName>
    <definedName name="mflowsq" localSheetId="8">[18]!mflowsq</definedName>
    <definedName name="mflowsq" localSheetId="5">[18]!mflowsq</definedName>
    <definedName name="mflowsq">[18]!mflowsq</definedName>
    <definedName name="MICRO" localSheetId="6">#REF!</definedName>
    <definedName name="MICRO" localSheetId="5">#REF!</definedName>
    <definedName name="MICRO">#REF!</definedName>
    <definedName name="MIDDLE" localSheetId="6">#REF!</definedName>
    <definedName name="MIDDLE" localSheetId="5">#REF!</definedName>
    <definedName name="MIDDLE">#REF!</definedName>
    <definedName name="Million_b_d">[67]nonopec!$D$426:$D$426</definedName>
    <definedName name="MINISTÉRIO_DA_PREVIDÊNCIA_E_ASSISTÊNCIA_SOCIAL" localSheetId="6">#REF!</definedName>
    <definedName name="MINISTÉRIO_DA_PREVIDÊNCIA_E_ASSISTÊNCIA_SOCIAL" localSheetId="5">#REF!</definedName>
    <definedName name="MINISTÉRIO_DA_PREVIDÊNCIA_E_ASSISTÊNCIA_SOCIAL">#REF!</definedName>
    <definedName name="MIRIAMA" localSheetId="6">#REF!</definedName>
    <definedName name="MIRIAMA" localSheetId="5">#REF!</definedName>
    <definedName name="MIRIAMA">#REF!</definedName>
    <definedName name="MIRIAMB" localSheetId="6">#REF!</definedName>
    <definedName name="MIRIAMB" localSheetId="5">#REF!</definedName>
    <definedName name="MIRIAMB">#REF!</definedName>
    <definedName name="MISC3">#REF!</definedName>
    <definedName name="MISC4" localSheetId="5">[20]OUTPUT!#REF!</definedName>
    <definedName name="MISC4">[20]OUTPUT!#REF!</definedName>
    <definedName name="mmm" localSheetId="6" hidden="1">{"Riqfin97",#N/A,FALSE,"Tran";"Riqfinpro",#N/A,FALSE,"Tran"}</definedName>
    <definedName name="mmm" localSheetId="8" hidden="1">{"Riqfin97",#N/A,FALSE,"Tran";"Riqfinpro",#N/A,FALSE,"Tran"}</definedName>
    <definedName name="mmm" localSheetId="5" hidden="1">{"Riqfin97",#N/A,FALSE,"Tran";"Riqfinpro",#N/A,FALSE,"Tran"}</definedName>
    <definedName name="mmm" hidden="1">{"Riqfin97",#N/A,FALSE,"Tran";"Riqfinpro",#N/A,FALSE,"Tran"}</definedName>
    <definedName name="mmmm" localSheetId="6" hidden="1">{"Tab1",#N/A,FALSE,"P";"Tab2",#N/A,FALSE,"P"}</definedName>
    <definedName name="mmmm" localSheetId="8" hidden="1">{"Tab1",#N/A,FALSE,"P";"Tab2",#N/A,FALSE,"P"}</definedName>
    <definedName name="mmmm" localSheetId="5" hidden="1">{"Tab1",#N/A,FALSE,"P";"Tab2",#N/A,FALSE,"P"}</definedName>
    <definedName name="mmmm" hidden="1">{"Tab1",#N/A,FALSE,"P";"Tab2",#N/A,FALSE,"P"}</definedName>
    <definedName name="mmmmm" localSheetId="6" hidden="1">{"Riqfin97",#N/A,FALSE,"Tran";"Riqfinpro",#N/A,FALSE,"Tran"}</definedName>
    <definedName name="mmmmm" localSheetId="8" hidden="1">{"Riqfin97",#N/A,FALSE,"Tran";"Riqfinpro",#N/A,FALSE,"Tran"}</definedName>
    <definedName name="mmmmm" localSheetId="5" hidden="1">{"Riqfin97",#N/A,FALSE,"Tran";"Riqfinpro",#N/A,FALSE,"Tran"}</definedName>
    <definedName name="mmmmm" hidden="1">{"Riqfin97",#N/A,FALSE,"Tran";"Riqfinpro",#N/A,FALSE,"Tran"}</definedName>
    <definedName name="mmmmmmmmm" localSheetId="6" hidden="1">{"Riqfin97",#N/A,FALSE,"Tran";"Riqfinpro",#N/A,FALSE,"Tran"}</definedName>
    <definedName name="mmmmmmmmm" localSheetId="8" hidden="1">{"Riqfin97",#N/A,FALSE,"Tran";"Riqfinpro",#N/A,FALSE,"Tran"}</definedName>
    <definedName name="mmmmmmmmm" localSheetId="5" hidden="1">{"Riqfin97",#N/A,FALSE,"Tran";"Riqfinpro",#N/A,FALSE,"Tran"}</definedName>
    <definedName name="mmmmmmmmm" hidden="1">{"Riqfin97",#N/A,FALSE,"Tran";"Riqfinpro",#N/A,FALSE,"Tran"}</definedName>
    <definedName name="MN">[61]BCP!#REF!</definedName>
    <definedName name="MNDATES" localSheetId="6">#REF!</definedName>
    <definedName name="MNDATES" localSheetId="5">#REF!</definedName>
    <definedName name="MNDATES">#REF!</definedName>
    <definedName name="MNP" localSheetId="5">[61]BCP!#REF!</definedName>
    <definedName name="MNP">[61]BCP!#REF!</definedName>
    <definedName name="Módulo2.completo">#N/A</definedName>
    <definedName name="MON_SM" localSheetId="6">#REF!</definedName>
    <definedName name="MON_SM" localSheetId="5">#REF!</definedName>
    <definedName name="MON_SM">#REF!</definedName>
    <definedName name="MONF_SM" localSheetId="6">#REF!</definedName>
    <definedName name="MONF_SM" localSheetId="5">#REF!</definedName>
    <definedName name="MONF_SM">#REF!</definedName>
    <definedName name="Month" localSheetId="6">#REF!</definedName>
    <definedName name="Month" localSheetId="5">#REF!</definedName>
    <definedName name="Month">#REF!</definedName>
    <definedName name="MonthIndex" localSheetId="5">#REF!</definedName>
    <definedName name="MonthIndex">#REF!</definedName>
    <definedName name="MonthlyInf">[86]CPI!$A$403:$N$559</definedName>
    <definedName name="MONTHS">[81]MONTHLY!$BV$3:$CG$3</definedName>
    <definedName name="MONY" localSheetId="6">#REF!</definedName>
    <definedName name="MONY" localSheetId="5">#REF!</definedName>
    <definedName name="MONY">#REF!</definedName>
    <definedName name="moodys" localSheetId="6">'[127]Credit ratings on 1st issues'!#REF!</definedName>
    <definedName name="moodys" localSheetId="5">'[127]Credit ratings on 1st issues'!#REF!</definedName>
    <definedName name="moodys">'[127]Credit ratings on 1st issues'!#REF!</definedName>
    <definedName name="MPETROLEO" localSheetId="6">#REF!</definedName>
    <definedName name="MPETROLEO" localSheetId="5">#REF!</definedName>
    <definedName name="MPETROLEO">#REF!</definedName>
    <definedName name="msci">[107]Sheet1!$H$2:$K$24</definedName>
    <definedName name="mscid">[107]Sheet1!$B$2:$E$24</definedName>
    <definedName name="mscil">[107]Sheet1!$H$2:$K$24</definedName>
    <definedName name="mstocksa" localSheetId="8">[18]!mstocksa</definedName>
    <definedName name="mstocksa" localSheetId="5">[18]!mstocksa</definedName>
    <definedName name="mstocksa">[18]!mstocksa</definedName>
    <definedName name="mstocksq" localSheetId="8">[18]!mstocksq</definedName>
    <definedName name="mstocksq" localSheetId="5">[18]!mstocksq</definedName>
    <definedName name="mstocksq">[18]!mstocksq</definedName>
    <definedName name="mte" localSheetId="6" hidden="1">{"Riqfin97",#N/A,FALSE,"Tran";"Riqfinpro",#N/A,FALSE,"Tran"}</definedName>
    <definedName name="mte" localSheetId="8" hidden="1">{"Riqfin97",#N/A,FALSE,"Tran";"Riqfinpro",#N/A,FALSE,"Tran"}</definedName>
    <definedName name="mte" localSheetId="5" hidden="1">{"Riqfin97",#N/A,FALSE,"Tran";"Riqfinpro",#N/A,FALSE,"Tran"}</definedName>
    <definedName name="mte" hidden="1">{"Riqfin97",#N/A,FALSE,"Tran";"Riqfinpro",#N/A,FALSE,"Tran"}</definedName>
    <definedName name="MUNI96" localSheetId="6">#REF!</definedName>
    <definedName name="MUNI96" localSheetId="5">#REF!</definedName>
    <definedName name="MUNI96">#REF!</definedName>
    <definedName name="Municipios" localSheetId="6">#REF!</definedName>
    <definedName name="Municipios" localSheetId="5">#REF!</definedName>
    <definedName name="Municipios">#REF!</definedName>
    <definedName name="n" localSheetId="6" hidden="1">{"Minpmon",#N/A,FALSE,"Monthinput"}</definedName>
    <definedName name="n" localSheetId="8" hidden="1">{"Minpmon",#N/A,FALSE,"Monthinput"}</definedName>
    <definedName name="n" localSheetId="5" hidden="1">{"Minpmon",#N/A,FALSE,"Monthinput"}</definedName>
    <definedName name="n" hidden="1">{"Minpmon",#N/A,FALSE,"Monthinput"}</definedName>
    <definedName name="names">'[48]shared data'!$B$7:$O$7</definedName>
    <definedName name="NAMES_A">'[48]shared data'!$B$5:$B$223</definedName>
    <definedName name="names_w" localSheetId="6">#REF!</definedName>
    <definedName name="names_w" localSheetId="5">#REF!</definedName>
    <definedName name="names_w">#REF!</definedName>
    <definedName name="NC_R" localSheetId="6">[59]Q1!#REF!</definedName>
    <definedName name="NC_R" localSheetId="5">[59]Q1!#REF!</definedName>
    <definedName name="NC_R">[59]Q1!#REF!</definedName>
    <definedName name="NCG">#N/A</definedName>
    <definedName name="NCG_R">#N/A</definedName>
    <definedName name="NCP">#N/A</definedName>
    <definedName name="NCP_R">#N/A</definedName>
    <definedName name="Ndf">[54]CIRRs!$C$69</definedName>
    <definedName name="NE" localSheetId="6">#REF!</definedName>
    <definedName name="NE" localSheetId="5">#REF!</definedName>
    <definedName name="NE">#REF!</definedName>
    <definedName name="NECESSIDADE_DE_FINANCIAMENTO" localSheetId="6">#REF!</definedName>
    <definedName name="NECESSIDADE_DE_FINANCIAMENTO" localSheetId="5">#REF!</definedName>
    <definedName name="NECESSIDADE_DE_FINANCIAMENTO">#REF!</definedName>
    <definedName name="NEperc" localSheetId="6">#REF!</definedName>
    <definedName name="NEperc" localSheetId="5">#REF!</definedName>
    <definedName name="NEperc">#REF!</definedName>
    <definedName name="Netherlands_wt">'[68]OECD wgt'!$B$26</definedName>
    <definedName name="new" localSheetId="6">#REF!</definedName>
    <definedName name="new" localSheetId="5">#REF!</definedName>
    <definedName name="new">#REF!</definedName>
    <definedName name="NEWSHEET" localSheetId="6">#REF!</definedName>
    <definedName name="NEWSHEET" localSheetId="5">#REF!</definedName>
    <definedName name="NEWSHEET">#REF!</definedName>
    <definedName name="nfa_by_bank" localSheetId="6">#REF!</definedName>
    <definedName name="nfa_by_bank" localSheetId="5">#REF!</definedName>
    <definedName name="nfa_by_bank">#REF!</definedName>
    <definedName name="NFB_R" localSheetId="6">[59]Q1!#REF!</definedName>
    <definedName name="NFB_R" localSheetId="5">[59]Q1!#REF!</definedName>
    <definedName name="NFB_R">[59]Q1!#REF!</definedName>
    <definedName name="NFB_R_GDP" localSheetId="6">[59]Q1!#REF!</definedName>
    <definedName name="NFB_R_GDP" localSheetId="5">[59]Q1!#REF!</definedName>
    <definedName name="NFB_R_GDP">[59]Q1!#REF!</definedName>
    <definedName name="NFI">#N/A</definedName>
    <definedName name="NFI_R">#N/A</definedName>
    <definedName name="NFIP" localSheetId="6">#REF!</definedName>
    <definedName name="NFIP" localSheetId="5">#REF!</definedName>
    <definedName name="NFIP">#REF!</definedName>
    <definedName name="NFPS_" localSheetId="6">[41]OPS!#REF!</definedName>
    <definedName name="NFPS_" localSheetId="5">[41]OPS!#REF!</definedName>
    <definedName name="NFPS_">[41]OPS!#REF!</definedName>
    <definedName name="NGDP">#N/A</definedName>
    <definedName name="NGDP_D" localSheetId="6">[59]Q3!#REF!</definedName>
    <definedName name="NGDP_D" localSheetId="5">[59]Q3!#REF!</definedName>
    <definedName name="NGDP_D">[59]Q3!#REF!</definedName>
    <definedName name="NGDP_DG">#N/A</definedName>
    <definedName name="NGDP_R">#N/A</definedName>
    <definedName name="NGDP_RG">#N/A</definedName>
    <definedName name="ngdp2">[40]Q2!$E$47:$AH$47</definedName>
    <definedName name="NGDPA" localSheetId="6">#REF!</definedName>
    <definedName name="NGDPA" localSheetId="5">#REF!</definedName>
    <definedName name="NGDPA">#REF!</definedName>
    <definedName name="NGK" localSheetId="6">#REF!</definedName>
    <definedName name="NGK" localSheetId="5">#REF!</definedName>
    <definedName name="NGK">#REF!</definedName>
    <definedName name="NGNI" localSheetId="6">#REF!</definedName>
    <definedName name="NGNI" localSheetId="5">#REF!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6">[129]EDT!#REF!</definedName>
    <definedName name="nmBlankRow" localSheetId="5">[129]EDT!#REF!</definedName>
    <definedName name="nmBlankRow">[129]EDT!#REF!</definedName>
    <definedName name="nmColumnHeader">[129]EDT!$3:$3</definedName>
    <definedName name="nmData">[129]EDT!$B$4:$AA$36</definedName>
    <definedName name="NMG" localSheetId="6">#REF!</definedName>
    <definedName name="NMG" localSheetId="5">#REF!</definedName>
    <definedName name="NMG">#REF!</definedName>
    <definedName name="NMG_R" localSheetId="6">#REF!</definedName>
    <definedName name="NMG_R" localSheetId="5">#REF!</definedName>
    <definedName name="NMG_R">#REF!</definedName>
    <definedName name="NMG_RG">#N/A</definedName>
    <definedName name="nmIndexTable" localSheetId="6">[129]EDT!#REF!</definedName>
    <definedName name="nmIndexTable" localSheetId="5">[129]EDT!#REF!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6">[59]Q2!#REF!</definedName>
    <definedName name="NMS" localSheetId="5">[59]Q2!#REF!</definedName>
    <definedName name="NMS">[59]Q2!#REF!</definedName>
    <definedName name="NMS_R" localSheetId="6">[59]Q1!#REF!</definedName>
    <definedName name="NMS_R" localSheetId="5">[59]Q1!#REF!</definedName>
    <definedName name="NMS_R">[59]Q1!#REF!</definedName>
    <definedName name="nmScale" localSheetId="6">[129]EDT!#REF!</definedName>
    <definedName name="nmScale" localSheetId="5">[129]EDT!#REF!</definedName>
    <definedName name="nmScale">[129]EDT!#REF!</definedName>
    <definedName name="nn" localSheetId="6" hidden="1">{"Riqfin97",#N/A,FALSE,"Tran";"Riqfinpro",#N/A,FALSE,"Tran"}</definedName>
    <definedName name="nn" localSheetId="8" hidden="1">{"Riqfin97",#N/A,FALSE,"Tran";"Riqfinpro",#N/A,FALSE,"Tran"}</definedName>
    <definedName name="nn" localSheetId="5" hidden="1">{"Riqfin97",#N/A,FALSE,"Tran";"Riqfinpro",#N/A,FALSE,"Tran"}</definedName>
    <definedName name="nn" hidden="1">{"Riqfin97",#N/A,FALSE,"Tran";"Riqfinpro",#N/A,FALSE,"Tran"}</definedName>
    <definedName name="NNAMES" localSheetId="6">#REF!</definedName>
    <definedName name="NNAMES" localSheetId="5">#REF!</definedName>
    <definedName name="NNAMES">#REF!</definedName>
    <definedName name="nnn" localSheetId="6" hidden="1">{"Tab1",#N/A,FALSE,"P";"Tab2",#N/A,FALSE,"P"}</definedName>
    <definedName name="nnn" localSheetId="8" hidden="1">{"Tab1",#N/A,FALSE,"P";"Tab2",#N/A,FALSE,"P"}</definedName>
    <definedName name="nnn" localSheetId="5" hidden="1">{"Tab1",#N/A,FALSE,"P";"Tab2",#N/A,FALSE,"P"}</definedName>
    <definedName name="nnn" hidden="1">{"Tab1",#N/A,FALSE,"P";"Tab2",#N/A,FALSE,"P"}</definedName>
    <definedName name="nnnnn">#N/A</definedName>
    <definedName name="nnnnnnnnnn" localSheetId="6" hidden="1">{"Minpmon",#N/A,FALSE,"Monthinput"}</definedName>
    <definedName name="nnnnnnnnnn" localSheetId="8" hidden="1">{"Minpmon",#N/A,FALSE,"Monthinput"}</definedName>
    <definedName name="nnnnnnnnnn" localSheetId="5" hidden="1">{"Minpmon",#N/A,FALSE,"Monthinput"}</definedName>
    <definedName name="nnnnnnnnnn" hidden="1">{"Minpmon",#N/A,FALSE,"Monthinput"}</definedName>
    <definedName name="nnnnnnnnnnnn" localSheetId="6" hidden="1">{"Riqfin97",#N/A,FALSE,"Tran";"Riqfinpro",#N/A,FALSE,"Tran"}</definedName>
    <definedName name="nnnnnnnnnnnn" localSheetId="8" hidden="1">{"Riqfin97",#N/A,FALSE,"Tran";"Riqfinpro",#N/A,FALSE,"Tran"}</definedName>
    <definedName name="nnnnnnnnnnnn" localSheetId="5" hidden="1">{"Riqfin97",#N/A,FALSE,"Tran";"Riqfinpro",#N/A,FALSE,"Tran"}</definedName>
    <definedName name="nnnnnnnnnnnn" hidden="1">{"Riqfin97",#N/A,FALSE,"Tran";"Riqfinpro",#N/A,FALSE,"Tran"}</definedName>
    <definedName name="no" hidden="1">'[71]Crédito SPNF (fiscal)'!#REF!</definedName>
    <definedName name="Noah" localSheetId="6">#REF!</definedName>
    <definedName name="Noah" localSheetId="5">#REF!</definedName>
    <definedName name="Noah">#REF!</definedName>
    <definedName name="noclas1" localSheetId="6">#REF!</definedName>
    <definedName name="noclas1" localSheetId="5">#REF!</definedName>
    <definedName name="noclas1">#REF!</definedName>
    <definedName name="noclas2" localSheetId="6">#REF!</definedName>
    <definedName name="noclas2" localSheetId="5">#REF!</definedName>
    <definedName name="noclas2">#REF!</definedName>
    <definedName name="NOCLUB" localSheetId="5">#REF!</definedName>
    <definedName name="NOCLUB">#REF!</definedName>
    <definedName name="NOK" localSheetId="5">#REF!</definedName>
    <definedName name="NOK">#REF!</definedName>
    <definedName name="nombrenuevo">#N/A</definedName>
    <definedName name="NONLEAP" localSheetId="6">#REF!</definedName>
    <definedName name="NONLEAP" localSheetId="5">#REF!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6">#REF!</definedName>
    <definedName name="NOTA_EXPLICATIV" localSheetId="5">#REF!</definedName>
    <definedName name="NOTA_EXPLICATIV">#REF!</definedName>
    <definedName name="Notes" localSheetId="6">[131]UPLOAD!#REF!</definedName>
    <definedName name="Notes" localSheetId="5">[131]UPLOAD!#REF!</definedName>
    <definedName name="Notes">[131]UPLOAD!#REF!</definedName>
    <definedName name="NOTITLES" localSheetId="6">#REF!</definedName>
    <definedName name="NOTITLES" localSheetId="5">#REF!</definedName>
    <definedName name="NOTITLES">#REF!</definedName>
    <definedName name="NOV._89" localSheetId="6">#REF!</definedName>
    <definedName name="NOV._89" localSheetId="5">#REF!</definedName>
    <definedName name="NOV._89">#REF!</definedName>
    <definedName name="NSUMMARY">[67]nonopec!$D$157:$AD$204</definedName>
    <definedName name="NTDD_R" localSheetId="6">[59]Q1!#REF!</definedName>
    <definedName name="NTDD_R" localSheetId="5">[59]Q1!#REF!</definedName>
    <definedName name="NTDD_R">[59]Q1!#REF!</definedName>
    <definedName name="NTDD_RG" localSheetId="8">[74]!NTDD_RG</definedName>
    <definedName name="NTDD_RG" localSheetId="5">[74]!NTDD_RG</definedName>
    <definedName name="NTDD_RG">[74]!NTDD_RG</definedName>
    <definedName name="NX">#N/A</definedName>
    <definedName name="NX_R">#N/A</definedName>
    <definedName name="NXG" localSheetId="6">#REF!</definedName>
    <definedName name="NXG" localSheetId="5">#REF!</definedName>
    <definedName name="NXG">#REF!</definedName>
    <definedName name="NXG_R" localSheetId="6">#REF!</definedName>
    <definedName name="NXG_R" localSheetId="5">#REF!</definedName>
    <definedName name="NXG_R">#REF!</definedName>
    <definedName name="NXG_RG">#N/A</definedName>
    <definedName name="NXS" localSheetId="6">[59]Q2!#REF!</definedName>
    <definedName name="NXS" localSheetId="5">[59]Q2!#REF!</definedName>
    <definedName name="NXS">[59]Q2!#REF!</definedName>
    <definedName name="NXS_R" localSheetId="6">[59]Q1!#REF!</definedName>
    <definedName name="NXS_R" localSheetId="5">[59]Q1!#REF!</definedName>
    <definedName name="NXS_R">[59]Q1!#REF!</definedName>
    <definedName name="NYEAR2021" localSheetId="5">[92]Nickel!$B$583:$J$583</definedName>
    <definedName name="NYEAR2021">[92]Nickel!$B$583:$J$583</definedName>
    <definedName name="NYEAR2022" localSheetId="5">[92]Nickel!$K$583:$V$583</definedName>
    <definedName name="NYEAR2022">[92]Nickel!$K$583:$V$583</definedName>
    <definedName name="NYEAR2023" localSheetId="5">[92]Nickel!$W$583:$AH$583</definedName>
    <definedName name="NYEAR2023">[92]Nickel!$W$583:$AH$583</definedName>
    <definedName name="NYEAR2024" localSheetId="5">[92]Nickel!$AI$583:$AT$583</definedName>
    <definedName name="NYEAR2024">[92]Nickel!$AI$583:$AT$583</definedName>
    <definedName name="NYEAR2025" localSheetId="5">[92]Nickel!$AU$583:$BF$583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6">#REF!</definedName>
    <definedName name="OCT._89" localSheetId="5">#REF!</definedName>
    <definedName name="OCT._89">#REF!</definedName>
    <definedName name="OCTUBRE">#N/A</definedName>
    <definedName name="OECD">[67]nonopec!$D$1:$AD$28</definedName>
    <definedName name="OECD_Table" localSheetId="6">#REF!</definedName>
    <definedName name="OECD_Table" localSheetId="5">#REF!</definedName>
    <definedName name="OECD_Table">#REF!</definedName>
    <definedName name="oipio" localSheetId="6" hidden="1">#REF!</definedName>
    <definedName name="oipio" localSheetId="5" hidden="1">#REF!</definedName>
    <definedName name="oipio" hidden="1">#REF!</definedName>
    <definedName name="oiulfdgdgh" localSheetId="6" hidden="1">'[93]Fax a enviar'!#REF!</definedName>
    <definedName name="oiulfdgdgh" localSheetId="5" hidden="1">'[93]Fax a enviar'!#REF!</definedName>
    <definedName name="oiulfdgdgh" hidden="1">'[93]Fax a enviar'!#REF!</definedName>
    <definedName name="OK" localSheetId="6">#REF!</definedName>
    <definedName name="OK" localSheetId="5">#REF!</definedName>
    <definedName name="OK">#REF!</definedName>
    <definedName name="OnShow" localSheetId="8">'[132]SPNF Acuerdo Incl. Int.'!OnShow</definedName>
    <definedName name="OnShow" localSheetId="5">'[132]SPNF Acuerdo Incl. Int.'!OnShow</definedName>
    <definedName name="OnShow">'[132]SPNF Acuerdo Incl. Int.'!OnShow</definedName>
    <definedName name="onshow1">#N/A</definedName>
    <definedName name="onshow2">#N/A</definedName>
    <definedName name="oo" localSheetId="6" hidden="1">{"Riqfin97",#N/A,FALSE,"Tran";"Riqfinpro",#N/A,FALSE,"Tran"}</definedName>
    <definedName name="oo" localSheetId="8" hidden="1">{"Riqfin97",#N/A,FALSE,"Tran";"Riqfinpro",#N/A,FALSE,"Tran"}</definedName>
    <definedName name="oo" localSheetId="5" hidden="1">{"Riqfin97",#N/A,FALSE,"Tran";"Riqfinpro",#N/A,FALSE,"Tran"}</definedName>
    <definedName name="oo" hidden="1">{"Riqfin97",#N/A,FALSE,"Tran";"Riqfinpro",#N/A,FALSE,"Tran"}</definedName>
    <definedName name="OOA" localSheetId="6">#REF!</definedName>
    <definedName name="OOA" localSheetId="5">#REF!</definedName>
    <definedName name="OOA">#REF!</definedName>
    <definedName name="ooo" localSheetId="6" hidden="1">{"Tab1",#N/A,FALSE,"P";"Tab2",#N/A,FALSE,"P"}</definedName>
    <definedName name="ooo" localSheetId="8" hidden="1">{"Tab1",#N/A,FALSE,"P";"Tab2",#N/A,FALSE,"P"}</definedName>
    <definedName name="ooo" localSheetId="5" hidden="1">{"Tab1",#N/A,FALSE,"P";"Tab2",#N/A,FALSE,"P"}</definedName>
    <definedName name="ooo" hidden="1">{"Tab1",#N/A,FALSE,"P";"Tab2",#N/A,FALSE,"P"}</definedName>
    <definedName name="OOOKOKOKO" localSheetId="6">#REF!</definedName>
    <definedName name="OOOKOKOKO" localSheetId="5">#REF!</definedName>
    <definedName name="OOOKOKOKO">#REF!</definedName>
    <definedName name="oooo" localSheetId="6" hidden="1">{"Tab1",#N/A,FALSE,"P";"Tab2",#N/A,FALSE,"P"}</definedName>
    <definedName name="oooo" localSheetId="8" hidden="1">{"Tab1",#N/A,FALSE,"P";"Tab2",#N/A,FALSE,"P"}</definedName>
    <definedName name="oooo" localSheetId="5" hidden="1">{"Tab1",#N/A,FALSE,"P";"Tab2",#N/A,FALSE,"P"}</definedName>
    <definedName name="oooo" hidden="1">{"Tab1",#N/A,FALSE,"P";"Tab2",#N/A,FALSE,"P"}</definedName>
    <definedName name="ooooooooo" localSheetId="6" hidden="1">#REF!</definedName>
    <definedName name="ooooooooo" localSheetId="5" hidden="1">#REF!</definedName>
    <definedName name="ooooooooo" hidden="1">#REF!</definedName>
    <definedName name="OPEC">[67]nonopec!$D$204:$AD$251</definedName>
    <definedName name="OPEC1">[81]MONTHLY!$BP$12:$CA$12</definedName>
    <definedName name="OPEC2">[81]MONTHLY!$CB$12:$CM$12</definedName>
    <definedName name="OPOPOPOPO" localSheetId="6">#REF!</definedName>
    <definedName name="OPOPOPOPO" localSheetId="5">#REF!</definedName>
    <definedName name="OPOPOPOPO">#REF!</definedName>
    <definedName name="opu" localSheetId="6" hidden="1">{"Riqfin97",#N/A,FALSE,"Tran";"Riqfinpro",#N/A,FALSE,"Tran"}</definedName>
    <definedName name="opu" localSheetId="8" hidden="1">{"Riqfin97",#N/A,FALSE,"Tran";"Riqfinpro",#N/A,FALSE,"Tran"}</definedName>
    <definedName name="opu" localSheetId="5" hidden="1">{"Riqfin97",#N/A,FALSE,"Tran";"Riqfinpro",#N/A,FALSE,"Tran"}</definedName>
    <definedName name="opu" hidden="1">{"Riqfin97",#N/A,FALSE,"Tran";"Riqfinpro",#N/A,FALSE,"Tran"}</definedName>
    <definedName name="ORGANISMOS_DE_VIALIDAD__LEY_N__23966_ART._19">[4]C!$B$24:$N$24</definedName>
    <definedName name="Otr_Inst_Banc_40G" localSheetId="6">#REF!</definedName>
    <definedName name="Otr_Inst_Banc_40G" localSheetId="5">#REF!</definedName>
    <definedName name="Otr_Inst_Banc_40G">#REF!</definedName>
    <definedName name="otra" localSheetId="6" hidden="1">#REF!</definedName>
    <definedName name="otra" localSheetId="5" hidden="1">#REF!</definedName>
    <definedName name="otra" hidden="1">#REF!</definedName>
    <definedName name="Otras_Residuales" localSheetId="6">#REF!</definedName>
    <definedName name="Otras_Residuales" localSheetId="5">#REF!</definedName>
    <definedName name="Otras_Residuales">#REF!</definedName>
    <definedName name="otras1">#REF!</definedName>
    <definedName name="OTRAS96">#REF!</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6">#REF!</definedName>
    <definedName name="otros" localSheetId="5">#REF!</definedName>
    <definedName name="otros">#REF!</definedName>
    <definedName name="OTROS_ORGANISMOS" localSheetId="6">#REF!</definedName>
    <definedName name="OTROS_ORGANISMOS" localSheetId="5">#REF!</definedName>
    <definedName name="OTROS_ORGANISMOS">#REF!</definedName>
    <definedName name="OTROS_ORGANISMOS_AUTONOMOS" localSheetId="6">#REF!</definedName>
    <definedName name="OTROS_ORGANISMOS_AUTONOMOS" localSheetId="5">#REF!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6">#REF!</definedName>
    <definedName name="otros98s" localSheetId="5">#REF!</definedName>
    <definedName name="otros98s">#REF!</definedName>
    <definedName name="otros99" localSheetId="6">#REF!</definedName>
    <definedName name="otros99" localSheetId="5">#REF!</definedName>
    <definedName name="otros99">#REF!</definedName>
    <definedName name="out_red4" localSheetId="6">#REF!</definedName>
    <definedName name="out_red4" localSheetId="5">#REF!</definedName>
    <definedName name="out_red4">#REF!</definedName>
    <definedName name="out_sr3">#REF!</definedName>
    <definedName name="OUTDS1">#REF!</definedName>
    <definedName name="OUTFISC">#REF!</definedName>
    <definedName name="OUTIMF">#REF!</definedName>
    <definedName name="OUTMN">#REF!</definedName>
    <definedName name="p" localSheetId="6" hidden="1">{"Riqfin97",#N/A,FALSE,"Tran";"Riqfinpro",#N/A,FALSE,"Tran"}</definedName>
    <definedName name="p" localSheetId="8" hidden="1">{"Riqfin97",#N/A,FALSE,"Tran";"Riqfinpro",#N/A,FALSE,"Tran"}</definedName>
    <definedName name="p" localSheetId="5" hidden="1">{"Riqfin97",#N/A,FALSE,"Tran";"Riqfinpro",#N/A,FALSE,"Tran"}</definedName>
    <definedName name="p" hidden="1">{"Riqfin97",#N/A,FALSE,"Tran";"Riqfinpro",#N/A,FALSE,"Tran"}</definedName>
    <definedName name="P1_1" localSheetId="6">OFFSET(#REF!,0,0,COUNT(#REF!),1)</definedName>
    <definedName name="P1_1" localSheetId="5">OFFSET(#REF!,0,0,COUNT(#REF!),1)</definedName>
    <definedName name="P1_1">OFFSET(#REF!,0,0,COUNT(#REF!),1)</definedName>
    <definedName name="P1_2" localSheetId="5">OFFSET(#REF!,0,0,COUNT(#REF!),1)</definedName>
    <definedName name="P1_2">OFFSET(#REF!,0,0,COUNT(#REF!),1)</definedName>
    <definedName name="P1avg" localSheetId="5">OFFSET(#REF!,0,0,COUNT(#REF!),1)</definedName>
    <definedName name="P1avg">OFFSET(#REF!,0,0,COUNT(#REF!),1)</definedName>
    <definedName name="P1min" localSheetId="5">OFFSET(#REF!,0,0,COUNT(#REF!),1)</definedName>
    <definedName name="P1min">OFFSET(#REF!,0,0,COUNT(#REF!),1)</definedName>
    <definedName name="P1rng" localSheetId="5">OFFSET(#REF!,0,0,COUNT(#REF!),1)</definedName>
    <definedName name="P1rng">OFFSET(#REF!,0,0,COUNT(#REF!),1)</definedName>
    <definedName name="P2_1" localSheetId="5">OFFSET(#REF!,0,0,COUNT(#REF!),1)</definedName>
    <definedName name="P2_1">OFFSET(#REF!,0,0,COUNT(#REF!),1)</definedName>
    <definedName name="P2_2" localSheetId="5">OFFSET(#REF!,0,0,COUNT(#REF!),1)</definedName>
    <definedName name="P2_2">OFFSET(#REF!,0,0,COUNT(#REF!),1)</definedName>
    <definedName name="P2avg" localSheetId="5">OFFSET(#REF!,0,0,COUNT(#REF!),1)</definedName>
    <definedName name="P2avg">OFFSET(#REF!,0,0,COUNT(#REF!),1)</definedName>
    <definedName name="P2min" localSheetId="5">OFFSET(#REF!,0,0,COUNT(#REF!),1)</definedName>
    <definedName name="P2min">OFFSET(#REF!,0,0,COUNT(#REF!),1)</definedName>
    <definedName name="P2rng" localSheetId="5">OFFSET(#REF!,0,0,COUNT(#REF!),1)</definedName>
    <definedName name="P2rng">OFFSET(#REF!,0,0,COUNT(#REF!),1)</definedName>
    <definedName name="p2std" localSheetId="6">#REF!</definedName>
    <definedName name="p2std" localSheetId="5">#REF!</definedName>
    <definedName name="p2std">#REF!</definedName>
    <definedName name="P3_1" localSheetId="6">OFFSET(#REF!,0,0,COUNT(#REF!),1)</definedName>
    <definedName name="P3_1" localSheetId="5">OFFSET(#REF!,0,0,COUNT(#REF!),1)</definedName>
    <definedName name="P3_1">OFFSET(#REF!,0,0,COUNT(#REF!),1)</definedName>
    <definedName name="P3_2" localSheetId="5">OFFSET(#REF!,0,0,COUNT(#REF!),1)</definedName>
    <definedName name="P3_2">OFFSET(#REF!,0,0,COUNT(#REF!),1)</definedName>
    <definedName name="P3avg" localSheetId="5">OFFSET(#REF!,0,0,COUNT(#REF!),1)</definedName>
    <definedName name="P3avg">OFFSET(#REF!,0,0,COUNT(#REF!),1)</definedName>
    <definedName name="P3min" localSheetId="5">OFFSET(#REF!,0,0,COUNT(#REF!),1)</definedName>
    <definedName name="P3min">OFFSET(#REF!,0,0,COUNT(#REF!),1)</definedName>
    <definedName name="P3rng" localSheetId="5">OFFSET(#REF!,0,0,COUNT(#REF!),1)</definedName>
    <definedName name="P3rng">OFFSET(#REF!,0,0,COUNT(#REF!),1)</definedName>
    <definedName name="P4_1" localSheetId="5">OFFSET(#REF!,0,0,COUNT(#REF!),1)</definedName>
    <definedName name="P4_1">OFFSET(#REF!,0,0,COUNT(#REF!),1)</definedName>
    <definedName name="P4_2" localSheetId="5">OFFSET(#REF!,0,0,COUNT(#REF!),1)</definedName>
    <definedName name="P4_2">OFFSET(#REF!,0,0,COUNT(#REF!),1)</definedName>
    <definedName name="P4avg" localSheetId="5">OFFSET(#REF!,0,0,COUNT(#REF!),1)</definedName>
    <definedName name="P4avg">OFFSET(#REF!,0,0,COUNT(#REF!),1)</definedName>
    <definedName name="P4min" localSheetId="5">OFFSET(#REF!,0,0,COUNT(#REF!),1)</definedName>
    <definedName name="P4min">OFFSET(#REF!,0,0,COUNT(#REF!),1)</definedName>
    <definedName name="P4rng" localSheetId="5">OFFSET(#REF!,0,0,COUNT(#REF!),1)</definedName>
    <definedName name="P4rng">OFFSET(#REF!,0,0,COUNT(#REF!),1)</definedName>
    <definedName name="P5_1" localSheetId="5">OFFSET(#REF!,0,0,COUNT(#REF!),1)</definedName>
    <definedName name="P5_1">OFFSET(#REF!,0,0,COUNT(#REF!),1)</definedName>
    <definedName name="P5_2" localSheetId="5">OFFSET(#REF!,0,0,COUNT(#REF!),1)</definedName>
    <definedName name="P5_2">OFFSET(#REF!,0,0,COUNT(#REF!),1)</definedName>
    <definedName name="P5avg" localSheetId="5">OFFSET(#REF!,0,0,COUNT(#REF!),1)</definedName>
    <definedName name="P5avg">OFFSET(#REF!,0,0,COUNT(#REF!),1)</definedName>
    <definedName name="P5min" localSheetId="5">OFFSET(#REF!,0,0,COUNT(#REF!),1)</definedName>
    <definedName name="P5min">OFFSET(#REF!,0,0,COUNT(#REF!),1)</definedName>
    <definedName name="P5rng" localSheetId="5">OFFSET(#REF!,0,0,COUNT(#REF!),1)</definedName>
    <definedName name="P5rng">OFFSET(#REF!,0,0,COUNT(#REF!),1)</definedName>
    <definedName name="PAGINA_01" localSheetId="6">#REF!</definedName>
    <definedName name="PAGINA_01" localSheetId="5">#REF!</definedName>
    <definedName name="PAGINA_01">#REF!</definedName>
    <definedName name="PAGINA_01_CONT." localSheetId="6">#REF!</definedName>
    <definedName name="PAGINA_01_CONT." localSheetId="5">#REF!</definedName>
    <definedName name="PAGINA_01_CONT.">#REF!</definedName>
    <definedName name="PAGINA_02" localSheetId="6">#REF!</definedName>
    <definedName name="PAGINA_02" localSheetId="5">#REF!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5">#REF!</definedName>
    <definedName name="Pan_Bancario_50G">#REF!</definedName>
    <definedName name="Pan_Monet_30G" localSheetId="5">#REF!</definedName>
    <definedName name="Pan_Monet_30G">#REF!</definedName>
    <definedName name="PARAMETROS">#REF!</definedName>
    <definedName name="Parmeshwar">[83]E!$AJ$98:$AX$115</definedName>
    <definedName name="PARTIDA" localSheetId="6">[133]SPNF!#REF!</definedName>
    <definedName name="PARTIDA" localSheetId="5">[133]SPNF!#REF!</definedName>
    <definedName name="PARTIDA">[133]SPNF!#REF!</definedName>
    <definedName name="PAS" localSheetId="6">#REF!</definedName>
    <definedName name="PAS" localSheetId="5">#REF!</definedName>
    <definedName name="PAS">#REF!</definedName>
    <definedName name="pastel">#N/A</definedName>
    <definedName name="Path_Data">'[48]shared data'!$B$8</definedName>
    <definedName name="Path_System">'[48]shared data'!$B$7</definedName>
    <definedName name="Pave" localSheetId="6">#REF!</definedName>
    <definedName name="Pave" localSheetId="5">#REF!</definedName>
    <definedName name="Pave">#REF!</definedName>
    <definedName name="PAYCAP" localSheetId="6">#REF!</definedName>
    <definedName name="PAYCAP" localSheetId="5">#REF!</definedName>
    <definedName name="PAYCAP">#REF!</definedName>
    <definedName name="Paym_Cap" localSheetId="6">#REF!</definedName>
    <definedName name="Paym_Cap" localSheetId="5">#REF!</definedName>
    <definedName name="Paym_Cap">#REF!</definedName>
    <definedName name="pchBM" localSheetId="5">#REF!</definedName>
    <definedName name="pchBM">#REF!</definedName>
    <definedName name="pchBMG" localSheetId="5">#REF!</definedName>
    <definedName name="pchBMG">#REF!</definedName>
    <definedName name="pchBX" localSheetId="5">#REF!</definedName>
    <definedName name="pchBX">#REF!</definedName>
    <definedName name="pchBXG" localSheetId="5">#REF!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6">#REF!</definedName>
    <definedName name="PCPI" localSheetId="5">#REF!</definedName>
    <definedName name="PCPI">#REF!</definedName>
    <definedName name="PCPIE" localSheetId="6">#REF!</definedName>
    <definedName name="PCPIE" localSheetId="5">#REF!</definedName>
    <definedName name="PCPIE">#REF!</definedName>
    <definedName name="PCPIG">#N/A</definedName>
    <definedName name="PEACEAGR" localSheetId="6">#REF!</definedName>
    <definedName name="PEACEAGR" localSheetId="5">#REF!</definedName>
    <definedName name="PEACEAGR">#REF!</definedName>
    <definedName name="PERE96" localSheetId="6">#REF!</definedName>
    <definedName name="PERE96" localSheetId="5">#REF!</definedName>
    <definedName name="PERE96">#REF!</definedName>
    <definedName name="Petroecuador" localSheetId="6">#REF!</definedName>
    <definedName name="Petroecuador" localSheetId="5">#REF!</definedName>
    <definedName name="Petroecuador">#REF!</definedName>
    <definedName name="PEX">[87]SUPUESTOS!A$14</definedName>
    <definedName name="PF" localSheetId="6">#REF!</definedName>
    <definedName name="PF" localSheetId="5">#REF!</definedName>
    <definedName name="PF">#REF!</definedName>
    <definedName name="PFP" localSheetId="6">#REF!</definedName>
    <definedName name="PFP" localSheetId="5">#REF!</definedName>
    <definedName name="PFP">#REF!</definedName>
    <definedName name="pfp_table1" localSheetId="6">#REF!</definedName>
    <definedName name="pfp_table1" localSheetId="5">#REF!</definedName>
    <definedName name="pfp_table1">#REF!</definedName>
    <definedName name="pib">#REF!</definedName>
    <definedName name="pib_int">#REF!</definedName>
    <definedName name="pib98j" localSheetId="6">[23]Programa!#REF!</definedName>
    <definedName name="pib98j" localSheetId="5">[23]Programa!#REF!</definedName>
    <definedName name="pib98j">[23]Programa!#REF!</definedName>
    <definedName name="pib98s" localSheetId="6">[23]Programa!#REF!</definedName>
    <definedName name="pib98s" localSheetId="5">[23]Programa!#REF!</definedName>
    <definedName name="pib98s">[23]Programa!#REF!</definedName>
    <definedName name="PIBMENSAL" localSheetId="6">#REF!</definedName>
    <definedName name="PIBMENSAL" localSheetId="5">#REF!</definedName>
    <definedName name="PIBMENSAL">#REF!</definedName>
    <definedName name="PIBporSECT" localSheetId="6">#REF!</definedName>
    <definedName name="PIBporSECT" localSheetId="5">#REF!</definedName>
    <definedName name="PIBporSECT">#REF!</definedName>
    <definedName name="PII" localSheetId="6" hidden="1">{"Main Economic Indicators",#N/A,FALSE,"C"}</definedName>
    <definedName name="PII" localSheetId="8" hidden="1">{"Main Economic Indicators",#N/A,FALSE,"C"}</definedName>
    <definedName name="PII" localSheetId="5" hidden="1">{"Main Economic Indicators",#N/A,FALSE,"C"}</definedName>
    <definedName name="PII" hidden="1">{"Main Economic Indicators",#N/A,FALSE,"C"}</definedName>
    <definedName name="PIJIS" localSheetId="6">#REF!</definedName>
    <definedName name="PIJIS" localSheetId="5">#REF!</definedName>
    <definedName name="PIJIS">#REF!</definedName>
    <definedName name="pit" localSheetId="6" hidden="1">{"Riqfin97",#N/A,FALSE,"Tran";"Riqfinpro",#N/A,FALSE,"Tran"}</definedName>
    <definedName name="pit" localSheetId="8" hidden="1">{"Riqfin97",#N/A,FALSE,"Tran";"Riqfinpro",#N/A,FALSE,"Tran"}</definedName>
    <definedName name="pit" localSheetId="5" hidden="1">{"Riqfin97",#N/A,FALSE,"Tran";"Riqfinpro",#N/A,FALSE,"Tran"}</definedName>
    <definedName name="pit" hidden="1">{"Riqfin97",#N/A,FALSE,"Tran";"Riqfinpro",#N/A,FALSE,"Tran"}</definedName>
    <definedName name="PK" localSheetId="6">#REF!</definedName>
    <definedName name="PK" localSheetId="5">#REF!</definedName>
    <definedName name="PK">#REF!</definedName>
    <definedName name="plame" localSheetId="6">#REF!</definedName>
    <definedName name="plame" localSheetId="5">#REF!</definedName>
    <definedName name="plame">#REF!</definedName>
    <definedName name="plame2000" localSheetId="6">#REF!</definedName>
    <definedName name="plame2000" localSheetId="5">#REF!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6">#REF!</definedName>
    <definedName name="plame98s" localSheetId="5">#REF!</definedName>
    <definedName name="plame98s">#REF!</definedName>
    <definedName name="plame99" localSheetId="6">#REF!</definedName>
    <definedName name="plame99" localSheetId="5">#REF!</definedName>
    <definedName name="plame99">#REF!</definedName>
    <definedName name="PLATA" localSheetId="6">#REF!</definedName>
    <definedName name="PLATA" localSheetId="5">#REF!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6">#REF!</definedName>
    <definedName name="plazo98s" localSheetId="5">#REF!</definedName>
    <definedName name="plazo98s">#REF!</definedName>
    <definedName name="plazo99" localSheetId="6">#REF!</definedName>
    <definedName name="plazo99" localSheetId="5">#REF!</definedName>
    <definedName name="plazo99">#REF!</definedName>
    <definedName name="POLLO" localSheetId="6">#REF!</definedName>
    <definedName name="POLLO" localSheetId="5">#REF!</definedName>
    <definedName name="POLLO">#REF!</definedName>
    <definedName name="poooooooooo" localSheetId="6" hidden="1">'[93]Fax a enviar'!#REF!</definedName>
    <definedName name="poooooooooo" localSheetId="5" hidden="1">'[93]Fax a enviar'!#REF!</definedName>
    <definedName name="poooooooooo" hidden="1">'[93]Fax a enviar'!#REF!</definedName>
    <definedName name="POPO" localSheetId="6">#REF!</definedName>
    <definedName name="POPO" localSheetId="5">#REF!</definedName>
    <definedName name="POPO">#REF!</definedName>
    <definedName name="PORT" localSheetId="6">#REF!</definedName>
    <definedName name="PORT" localSheetId="5">#REF!</definedName>
    <definedName name="PORT">#REF!</definedName>
    <definedName name="Ports" localSheetId="6">#REF!</definedName>
    <definedName name="Ports" localSheetId="5">#REF!</definedName>
    <definedName name="Ports">#REF!</definedName>
    <definedName name="Portugal_wt">'[68]OECD wgt'!$B$30</definedName>
    <definedName name="posnet2" localSheetId="6">#REF!</definedName>
    <definedName name="posnet2" localSheetId="5">#REF!</definedName>
    <definedName name="posnet2">#REF!</definedName>
    <definedName name="POTENCIAL" localSheetId="6">#REF!</definedName>
    <definedName name="POTENCIAL" localSheetId="5">#REF!</definedName>
    <definedName name="POTENCIAL">#REF!</definedName>
    <definedName name="PP" localSheetId="6">#REF!</definedName>
    <definedName name="PP" localSheetId="5">#REF!</definedName>
    <definedName name="PP">#REF!</definedName>
    <definedName name="ppoooooooooo" localSheetId="5" hidden="1">#REF!</definedName>
    <definedName name="ppoooooooooo" hidden="1">#REF!</definedName>
    <definedName name="ppp" localSheetId="6" hidden="1">{"Riqfin97",#N/A,FALSE,"Tran";"Riqfinpro",#N/A,FALSE,"Tran"}</definedName>
    <definedName name="ppp" localSheetId="8" hidden="1">{"Riqfin97",#N/A,FALSE,"Tran";"Riqfinpro",#N/A,FALSE,"Tran"}</definedName>
    <definedName name="ppp" localSheetId="5" hidden="1">{"Riqfin97",#N/A,FALSE,"Tran";"Riqfinpro",#N/A,FALSE,"Tran"}</definedName>
    <definedName name="ppp" hidden="1">{"Riqfin97",#N/A,FALSE,"Tran";"Riqfinpro",#N/A,FALSE,"Tran"}</definedName>
    <definedName name="pppppp" localSheetId="6" hidden="1">{"Riqfin97",#N/A,FALSE,"Tran";"Riqfinpro",#N/A,FALSE,"Tran"}</definedName>
    <definedName name="pppppp" localSheetId="8" hidden="1">{"Riqfin97",#N/A,FALSE,"Tran";"Riqfinpro",#N/A,FALSE,"Tran"}</definedName>
    <definedName name="pppppp" localSheetId="5" hidden="1">{"Riqfin97",#N/A,FALSE,"Tran";"Riqfinpro",#N/A,FALSE,"Tran"}</definedName>
    <definedName name="pppppp" hidden="1">{"Riqfin97",#N/A,FALSE,"Tran";"Riqfinpro",#N/A,FALSE,"Tran"}</definedName>
    <definedName name="pppppppppp" localSheetId="6" hidden="1">#REF!</definedName>
    <definedName name="pppppppppp" localSheetId="5" hidden="1">#REF!</definedName>
    <definedName name="pppppppppp" hidden="1">#REF!</definedName>
    <definedName name="ppppppppppppp" localSheetId="6" hidden="1">#REF!</definedName>
    <definedName name="ppppppppppppp" localSheetId="5" hidden="1">#REF!</definedName>
    <definedName name="ppppppppppppp" hidden="1">#REF!</definedName>
    <definedName name="PPPWGT">#N/A</definedName>
    <definedName name="PRECIOCIFBANANO" localSheetId="6">#REF!</definedName>
    <definedName name="PRECIOCIFBANANO" localSheetId="5">#REF!</definedName>
    <definedName name="PRECIOCIFBANANO">#REF!</definedName>
    <definedName name="Preparar_Reporte" localSheetId="6">#REF!</definedName>
    <definedName name="Preparar_Reporte" localSheetId="5">#REF!</definedName>
    <definedName name="Preparar_Reporte">#REF!</definedName>
    <definedName name="PRES1" localSheetId="6">[67]nonopec!#REF!</definedName>
    <definedName name="PRES1" localSheetId="5">[67]nonopec!#REF!</definedName>
    <definedName name="PRES1">[67]nonopec!#REF!</definedName>
    <definedName name="PRES2" localSheetId="6">[67]nonopec!#REF!</definedName>
    <definedName name="PRES2" localSheetId="5">[67]nonopec!#REF!</definedName>
    <definedName name="PRES2">[67]nonopec!#REF!</definedName>
    <definedName name="PRES3" localSheetId="5">[67]nonopec!#REF!</definedName>
    <definedName name="PRES3">[67]nonopec!#REF!</definedName>
    <definedName name="presion" localSheetId="6">#REF!</definedName>
    <definedName name="presion" localSheetId="5">#REF!</definedName>
    <definedName name="presion">#REF!</definedName>
    <definedName name="PRICE" localSheetId="6">#REF!</definedName>
    <definedName name="PRICE" localSheetId="5">#REF!</definedName>
    <definedName name="PRICE">#REF!</definedName>
    <definedName name="PRICETAB" localSheetId="6">#REF!</definedName>
    <definedName name="PRICETAB" localSheetId="5">#REF!</definedName>
    <definedName name="PRICETAB">#REF!</definedName>
    <definedName name="print">#REF!</definedName>
    <definedName name="Print_Area_MI" localSheetId="5">#REF!</definedName>
    <definedName name="Print_Area_MI">#REF!</definedName>
    <definedName name="Print_Titles_MI">#REF!</definedName>
    <definedName name="Print1" localSheetId="5">#REF!</definedName>
    <definedName name="Print1">#REF!</definedName>
    <definedName name="PRINTMACRO" localSheetId="5">#REF!</definedName>
    <definedName name="PRINTMACRO">#REF!</definedName>
    <definedName name="PrintThis_Links">[108]Links!$A$1:$F$33</definedName>
    <definedName name="PRIV0" localSheetId="6">#REF!</definedName>
    <definedName name="PRIV0" localSheetId="5">#REF!</definedName>
    <definedName name="PRIV0">#REF!</definedName>
    <definedName name="PRIV00" localSheetId="6">#REF!</definedName>
    <definedName name="PRIV00" localSheetId="5">#REF!</definedName>
    <definedName name="PRIV00">#REF!</definedName>
    <definedName name="PRIV1" localSheetId="6">#REF!</definedName>
    <definedName name="PRIV1" localSheetId="5">#REF!</definedName>
    <definedName name="PRIV1">#REF!</definedName>
    <definedName name="PRIV11" localSheetId="5">#REF!</definedName>
    <definedName name="PRIV11">#REF!</definedName>
    <definedName name="PRIV2" localSheetId="5">#REF!</definedName>
    <definedName name="PRIV2">#REF!</definedName>
    <definedName name="PRIV22" localSheetId="5">#REF!</definedName>
    <definedName name="PRIV22">#REF!</definedName>
    <definedName name="priv2ycredito">#REF!</definedName>
    <definedName name="priv2yposnet2ycredito">#REF!</definedName>
    <definedName name="PRIV3" localSheetId="5">#REF!</definedName>
    <definedName name="PRIV3">#REF!</definedName>
    <definedName name="PRIV33" localSheetId="5">#REF!</definedName>
    <definedName name="PRIV33">#REF!</definedName>
    <definedName name="PRMONTH" localSheetId="5">#REF!</definedName>
    <definedName name="PRMONTH">#REF!</definedName>
    <definedName name="prn">[101]FSUOUT!$B$2:$V$32</definedName>
    <definedName name="Product" localSheetId="6">#REF!</definedName>
    <definedName name="Product" localSheetId="5">#REF!</definedName>
    <definedName name="Product">#REF!</definedName>
    <definedName name="PROG" localSheetId="6">#REF!</definedName>
    <definedName name="PROG" localSheetId="5">#REF!</definedName>
    <definedName name="PROG">#REF!</definedName>
    <definedName name="Prog1998" localSheetId="6">'[135]2003'!#REF!</definedName>
    <definedName name="Prog1998" localSheetId="5">'[135]2003'!#REF!</definedName>
    <definedName name="Prog1998">'[135]2003'!#REF!</definedName>
    <definedName name="progra" localSheetId="6">#REF!</definedName>
    <definedName name="progra" localSheetId="5">#REF!</definedName>
    <definedName name="progra">#REF!</definedName>
    <definedName name="proj00" localSheetId="6">[136]sources!#REF!</definedName>
    <definedName name="proj00" localSheetId="5">[136]sources!#REF!</definedName>
    <definedName name="proj00">[136]sources!#REF!</definedName>
    <definedName name="PROJ98" localSheetId="6">#REF!</definedName>
    <definedName name="PROJ98" localSheetId="5">#REF!</definedName>
    <definedName name="PROJ98">#REF!</definedName>
    <definedName name="prom">[64]Promedio!$CD$90</definedName>
    <definedName name="promgraf" localSheetId="6">[137]GRAFPROM!#REF!</definedName>
    <definedName name="promgraf" localSheetId="5">[137]GRAFPROM!#REF!</definedName>
    <definedName name="promgraf">[137]GRAFPROM!#REF!</definedName>
    <definedName name="Prop.Demanda">'[52]Ranking Bancario'!$AH$4:$AL$54</definedName>
    <definedName name="Province" localSheetId="6">#REF!</definedName>
    <definedName name="Province" localSheetId="5">#REF!</definedName>
    <definedName name="Province">#REF!</definedName>
    <definedName name="Province_Details" localSheetId="6">#REF!</definedName>
    <definedName name="Province_Details" localSheetId="5">#REF!</definedName>
    <definedName name="Province_Details">#REF!</definedName>
    <definedName name="prphalf">[121]Sheet4!$C$3:$G$57</definedName>
    <definedName name="PRPINTSEPT">[138]STOCK!$D$4:$W$102</definedName>
    <definedName name="prueba">[5]!prueba</definedName>
    <definedName name="PRYEAR" localSheetId="6">#REF!</definedName>
    <definedName name="PRYEAR" localSheetId="5">#REF!</definedName>
    <definedName name="PRYEAR">#REF!</definedName>
    <definedName name="PS" localSheetId="6">#REF!</definedName>
    <definedName name="PS" localSheetId="5">#REF!</definedName>
    <definedName name="PS">#REF!</definedName>
    <definedName name="psbr" localSheetId="6">'[139]Input PSBR;Q-F'!#REF!</definedName>
    <definedName name="psbr" localSheetId="5">'[139]Input PSBR;Q-F'!#REF!</definedName>
    <definedName name="psbr">'[139]Input PSBR;Q-F'!#REF!</definedName>
    <definedName name="PSBR_TRIM" localSheetId="6">'[140]Resultado BC'!#REF!</definedName>
    <definedName name="PSBR_TRIM" localSheetId="5">'[140]Resultado BC'!#REF!</definedName>
    <definedName name="PSBR_TRIM">'[140]Resultado BC'!#REF!</definedName>
    <definedName name="pshocked" localSheetId="6">#REF!</definedName>
    <definedName name="pshocked" localSheetId="5">#REF!</definedName>
    <definedName name="pshocked">#REF!</definedName>
    <definedName name="PSperc" localSheetId="6">#REF!</definedName>
    <definedName name="PSperc" localSheetId="5">#REF!</definedName>
    <definedName name="PSperc">#REF!</definedName>
    <definedName name="Pstd" localSheetId="6">#REF!</definedName>
    <definedName name="Pstd" localSheetId="5">#REF!</definedName>
    <definedName name="Pstd">#REF!</definedName>
    <definedName name="PTA" localSheetId="5">#REF!</definedName>
    <definedName name="PTA">#REF!</definedName>
    <definedName name="PTAEURO" localSheetId="5">#REF!</definedName>
    <definedName name="PTAEURO">#REF!</definedName>
    <definedName name="PTAS">#REF!</definedName>
    <definedName name="PTE">#REF!</definedName>
    <definedName name="PUBL00" localSheetId="5">#REF!</definedName>
    <definedName name="PUBL00">#REF!</definedName>
    <definedName name="PUBL11" localSheetId="5">#REF!</definedName>
    <definedName name="PUBL11">#REF!</definedName>
    <definedName name="PUBL2" localSheetId="5">#REF!</definedName>
    <definedName name="PUBL2">#REF!</definedName>
    <definedName name="PUBL22" localSheetId="5">#REF!</definedName>
    <definedName name="PUBL22">#REF!</definedName>
    <definedName name="PUBL33" localSheetId="5">#REF!</definedName>
    <definedName name="PUBL33">#REF!</definedName>
    <definedName name="PUBL5" localSheetId="5">#REF!</definedName>
    <definedName name="PUBL5">#REF!</definedName>
    <definedName name="PUBL55" localSheetId="5">#REF!</definedName>
    <definedName name="PUBL55">#REF!</definedName>
    <definedName name="PUBL6" localSheetId="5">#REF!</definedName>
    <definedName name="PUBL6">#REF!</definedName>
    <definedName name="PUBL66" localSheetId="5">#REF!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6">#REF!</definedName>
    <definedName name="Q_5" localSheetId="5">#REF!</definedName>
    <definedName name="Q_5">#REF!</definedName>
    <definedName name="Q_6" localSheetId="6">#REF!</definedName>
    <definedName name="Q_6" localSheetId="5">#REF!</definedName>
    <definedName name="Q_6">#REF!</definedName>
    <definedName name="Q_7" localSheetId="6">#REF!</definedName>
    <definedName name="Q_7" localSheetId="5">#REF!</definedName>
    <definedName name="Q_7">#REF!</definedName>
    <definedName name="Q6_">#REF!</definedName>
    <definedName name="qawde" localSheetId="5">#REF!</definedName>
    <definedName name="qawde">#REF!</definedName>
    <definedName name="qaz" localSheetId="6" hidden="1">{"Tab1",#N/A,FALSE,"P";"Tab2",#N/A,FALSE,"P"}</definedName>
    <definedName name="qaz" localSheetId="8" hidden="1">{"Tab1",#N/A,FALSE,"P";"Tab2",#N/A,FALSE,"P"}</definedName>
    <definedName name="qaz" localSheetId="5" hidden="1">{"Tab1",#N/A,FALSE,"P";"Tab2",#N/A,FALSE,"P"}</definedName>
    <definedName name="qaz" hidden="1">{"Tab1",#N/A,FALSE,"P";"Tab2",#N/A,FALSE,"P"}</definedName>
    <definedName name="qer" localSheetId="6" hidden="1">{"Tab1",#N/A,FALSE,"P";"Tab2",#N/A,FALSE,"P"}</definedName>
    <definedName name="qer" localSheetId="8" hidden="1">{"Tab1",#N/A,FALSE,"P";"Tab2",#N/A,FALSE,"P"}</definedName>
    <definedName name="qer" localSheetId="5" hidden="1">{"Tab1",#N/A,FALSE,"P";"Tab2",#N/A,FALSE,"P"}</definedName>
    <definedName name="qer" hidden="1">{"Tab1",#N/A,FALSE,"P";"Tab2",#N/A,FALSE,"P"}</definedName>
    <definedName name="QFISCAL">'[141]Quarterly Raw Data'!#REF!</definedName>
    <definedName name="qq" hidden="1">'[118]J(Priv.Cap)'!#REF!</definedName>
    <definedName name="qqq" localSheetId="6" hidden="1">{#N/A,#N/A,FALSE,"EXTRABUDGT"}</definedName>
    <definedName name="qqq" localSheetId="8" hidden="1">{#N/A,#N/A,FALSE,"EXTRABUDGT"}</definedName>
    <definedName name="qqq" localSheetId="5" hidden="1">{#N/A,#N/A,FALSE,"EXTRABUDGT"}</definedName>
    <definedName name="qqq" hidden="1">{#N/A,#N/A,FALSE,"EXTRABUDGT"}</definedName>
    <definedName name="qqqqq" localSheetId="6" hidden="1">{"Minpmon",#N/A,FALSE,"Monthinput"}</definedName>
    <definedName name="qqqqq" localSheetId="8" hidden="1">{"Minpmon",#N/A,FALSE,"Monthinput"}</definedName>
    <definedName name="qqqqq" localSheetId="5" hidden="1">{"Minpmon",#N/A,FALSE,"Monthinput"}</definedName>
    <definedName name="qqqqq" hidden="1">{"Minpmon",#N/A,FALSE,"Monthinput"}</definedName>
    <definedName name="qqqqqqqqqqqqq" localSheetId="6" hidden="1">{"Tab1",#N/A,FALSE,"P";"Tab2",#N/A,FALSE,"P"}</definedName>
    <definedName name="qqqqqqqqqqqqq" localSheetId="8" hidden="1">{"Tab1",#N/A,FALSE,"P";"Tab2",#N/A,FALSE,"P"}</definedName>
    <definedName name="qqqqqqqqqqqqq" localSheetId="5"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6" hidden="1">{"Riqfin97",#N/A,FALSE,"Tran";"Riqfinpro",#N/A,FALSE,"Tran"}</definedName>
    <definedName name="qw" localSheetId="8" hidden="1">{"Riqfin97",#N/A,FALSE,"Tran";"Riqfinpro",#N/A,FALSE,"Tran"}</definedName>
    <definedName name="qw" localSheetId="5" hidden="1">{"Riqfin97",#N/A,FALSE,"Tran";"Riqfinpro",#N/A,FALSE,"Tran"}</definedName>
    <definedName name="qw" hidden="1">{"Riqfin97",#N/A,FALSE,"Tran";"Riqfinpro",#N/A,FALSE,"Tran"}</definedName>
    <definedName name="R_" localSheetId="6">#REF!</definedName>
    <definedName name="R_" localSheetId="5">#REF!</definedName>
    <definedName name="R_">#REF!</definedName>
    <definedName name="RA" localSheetId="6">#REF!</definedName>
    <definedName name="RA" localSheetId="5">#REF!</definedName>
    <definedName name="RA">#REF!</definedName>
    <definedName name="RAA" localSheetId="6">#REF!</definedName>
    <definedName name="RAA" localSheetId="5">#REF!</definedName>
    <definedName name="RAA">#REF!</definedName>
    <definedName name="raaesrr" localSheetId="5">#REF!</definedName>
    <definedName name="raaesrr">#REF!</definedName>
    <definedName name="raas" localSheetId="5">#REF!</definedName>
    <definedName name="raas">#REF!</definedName>
    <definedName name="RANGLIST">'[41]CGvt Rev'!#REF!</definedName>
    <definedName name="rave" localSheetId="6">#REF!</definedName>
    <definedName name="rave" localSheetId="5">#REF!</definedName>
    <definedName name="rave">#REF!</definedName>
    <definedName name="RD" localSheetId="6">#REF!</definedName>
    <definedName name="RD" localSheetId="5">#REF!</definedName>
    <definedName name="RD">#REF!</definedName>
    <definedName name="RD1A" localSheetId="6">#REF!</definedName>
    <definedName name="RD1A" localSheetId="5">#REF!</definedName>
    <definedName name="RD1A">#REF!</definedName>
    <definedName name="RDDic03">[96]ROE!$B$136</definedName>
    <definedName name="RDDic03_2">[97]ROE!$B$136</definedName>
    <definedName name="RDPESO" localSheetId="6">#REF!</definedName>
    <definedName name="RDPESO" localSheetId="5">#REF!</definedName>
    <definedName name="RDPESO">#REF!</definedName>
    <definedName name="RDPESO1" localSheetId="6">#REF!</definedName>
    <definedName name="RDPESO1" localSheetId="5">#REF!</definedName>
    <definedName name="RDPESO1">#REF!</definedName>
    <definedName name="RDPESO2" localSheetId="6">#REF!</definedName>
    <definedName name="RDPESO2" localSheetId="5">#REF!</definedName>
    <definedName name="RDPESO2">#REF!</definedName>
    <definedName name="RDPESO3">#REF!</definedName>
    <definedName name="RE" localSheetId="5">#REF!</definedName>
    <definedName name="RE">#REF!</definedName>
    <definedName name="Realprint">#REF!</definedName>
    <definedName name="realtab">#REF!</definedName>
    <definedName name="red" localSheetId="5">#REF!</definedName>
    <definedName name="red">#REF!</definedName>
    <definedName name="RED_BOP" localSheetId="5">#REF!</definedName>
    <definedName name="RED_BOP">#REF!</definedName>
    <definedName name="red_cpi" localSheetId="5">#REF!</definedName>
    <definedName name="red_cpi">#REF!</definedName>
    <definedName name="RED_D" localSheetId="5">#REF!</definedName>
    <definedName name="RED_D">#REF!</definedName>
    <definedName name="RED_DS" localSheetId="5">#REF!</definedName>
    <definedName name="RED_DS">#REF!</definedName>
    <definedName name="red_gdp_exp" localSheetId="5">#REF!</definedName>
    <definedName name="red_gdp_exp">#REF!</definedName>
    <definedName name="red_govt_empl" localSheetId="5">#REF!</definedName>
    <definedName name="red_govt_empl">#REF!</definedName>
    <definedName name="RED_NATCPI" localSheetId="5">#REF!</definedName>
    <definedName name="RED_NATCPI">#REF!</definedName>
    <definedName name="RED_TBCPI" localSheetId="5">#REF!</definedName>
    <definedName name="RED_TBCPI">#REF!</definedName>
    <definedName name="RED_TRD" localSheetId="5">#REF!</definedName>
    <definedName name="RED_TRD">#REF!</definedName>
    <definedName name="red42b">'[45]RED Table 41'!$A$7:$I$114</definedName>
    <definedName name="REDTbl3" localSheetId="6">#REF!</definedName>
    <definedName name="REDTbl3" localSheetId="5">#REF!</definedName>
    <definedName name="REDTbl3">#REF!</definedName>
    <definedName name="REDTbl4" localSheetId="6">#REF!</definedName>
    <definedName name="REDTbl4" localSheetId="5">#REF!</definedName>
    <definedName name="REDTbl4">#REF!</definedName>
    <definedName name="REDTbl5" localSheetId="6">#REF!</definedName>
    <definedName name="REDTbl5" localSheetId="5">#REF!</definedName>
    <definedName name="REDTbl5">#REF!</definedName>
    <definedName name="REDTbl6">#REF!</definedName>
    <definedName name="REDTbl7">#REF!</definedName>
    <definedName name="REDUC">[66]Sheet1!$I$1</definedName>
    <definedName name="reducido">#N/A</definedName>
    <definedName name="REF" localSheetId="6">#REF!</definedName>
    <definedName name="REF" localSheetId="5">#REF!</definedName>
    <definedName name="REF">#REF!</definedName>
    <definedName name="REFERENCIA1">[64]ARBOL!$E$10:$BK$10</definedName>
    <definedName name="Region" localSheetId="6">#REF!</definedName>
    <definedName name="Region" localSheetId="5">#REF!</definedName>
    <definedName name="Region">#REF!</definedName>
    <definedName name="Region_Province_Details" localSheetId="6">#REF!</definedName>
    <definedName name="Region_Province_Details" localSheetId="5">#REF!</definedName>
    <definedName name="Region_Province_Details">#REF!</definedName>
    <definedName name="registro" localSheetId="6">#REF!</definedName>
    <definedName name="registro" localSheetId="5">#REF!</definedName>
    <definedName name="registro">#REF!</definedName>
    <definedName name="REGREOUT" localSheetId="5" hidden="1">#REF!</definedName>
    <definedName name="REGREOUT" hidden="1">#REF!</definedName>
    <definedName name="REGREX" localSheetId="5" hidden="1">#REF!</definedName>
    <definedName name="REGREX" hidden="1">#REF!</definedName>
    <definedName name="REGREY" localSheetId="5" hidden="1">#REF!</definedName>
    <definedName name="REGREY" hidden="1">#REF!</definedName>
    <definedName name="renegocia">[23]Programa!#REF!</definedName>
    <definedName name="Rentabilidad">[79]Hoja1!$A$1:$L$77</definedName>
    <definedName name="REPORT" localSheetId="6">#REF!</definedName>
    <definedName name="REPORT" localSheetId="5">#REF!</definedName>
    <definedName name="REPORT">#REF!</definedName>
    <definedName name="REPORT1" localSheetId="6">#REF!</definedName>
    <definedName name="REPORT1" localSheetId="5">#REF!</definedName>
    <definedName name="REPORT1">#REF!</definedName>
    <definedName name="rerer" localSheetId="6" hidden="1">#REF!</definedName>
    <definedName name="rerer" localSheetId="5" hidden="1">#REF!</definedName>
    <definedName name="rerer" hidden="1">#REF!</definedName>
    <definedName name="RES">[64]RESUMEN!$C$5</definedName>
    <definedName name="RESERVA" localSheetId="6">#REF!</definedName>
    <definedName name="RESERVA" localSheetId="5">#REF!</definedName>
    <definedName name="RESERVA">#REF!</definedName>
    <definedName name="RESERVAS" localSheetId="6">#REF!</definedName>
    <definedName name="RESERVAS" localSheetId="5">#REF!</definedName>
    <definedName name="RESERVAS">#REF!</definedName>
    <definedName name="RESTFINSYS" localSheetId="6">#REF!</definedName>
    <definedName name="RESTFINSYS" localSheetId="5">#REF!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6">#REF!</definedName>
    <definedName name="RESUMEN11" localSheetId="5">#REF!</definedName>
    <definedName name="RESUMEN11">#REF!</definedName>
    <definedName name="RESUMEN2" localSheetId="6">#REF!</definedName>
    <definedName name="RESUMEN2" localSheetId="5">#REF!</definedName>
    <definedName name="RESUMEN2">#REF!</definedName>
    <definedName name="RESUMEN3" localSheetId="6">#REF!</definedName>
    <definedName name="RESUMEN3" localSheetId="5">#REF!</definedName>
    <definedName name="RESUMEN3">#REF!</definedName>
    <definedName name="RESUMEN4" localSheetId="5">#REF!</definedName>
    <definedName name="RESUMEN4">#REF!</definedName>
    <definedName name="RESUMEN5" localSheetId="5">#REF!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6">'[41]CGvt Rev'!#REF!</definedName>
    <definedName name="REVENUE_" localSheetId="5">'[41]CGvt Rev'!#REF!</definedName>
    <definedName name="REVENUE_">'[41]CGvt Rev'!#REF!</definedName>
    <definedName name="Revisions">[66]Sheet1!$B$4:$M$46</definedName>
    <definedName name="rf" localSheetId="6">[23]Programa!#REF!</definedName>
    <definedName name="rf" localSheetId="5">[23]Programa!#REF!</definedName>
    <definedName name="rf">[23]Programa!#REF!</definedName>
    <definedName name="RFSP" localSheetId="6">#REF!</definedName>
    <definedName name="RFSP" localSheetId="5">#REF!</definedName>
    <definedName name="RFSP">#REF!</definedName>
    <definedName name="rft" localSheetId="6" hidden="1">{"Riqfin97",#N/A,FALSE,"Tran";"Riqfinpro",#N/A,FALSE,"Tran"}</definedName>
    <definedName name="rft" localSheetId="8" hidden="1">{"Riqfin97",#N/A,FALSE,"Tran";"Riqfinpro",#N/A,FALSE,"Tran"}</definedName>
    <definedName name="rft" localSheetId="5" hidden="1">{"Riqfin97",#N/A,FALSE,"Tran";"Riqfinpro",#N/A,FALSE,"Tran"}</definedName>
    <definedName name="rft" hidden="1">{"Riqfin97",#N/A,FALSE,"Tran";"Riqfinpro",#N/A,FALSE,"Tran"}</definedName>
    <definedName name="rfv" localSheetId="6" hidden="1">{"Tab1",#N/A,FALSE,"P";"Tab2",#N/A,FALSE,"P"}</definedName>
    <definedName name="rfv" localSheetId="8" hidden="1">{"Tab1",#N/A,FALSE,"P";"Tab2",#N/A,FALSE,"P"}</definedName>
    <definedName name="rfv" localSheetId="5" hidden="1">{"Tab1",#N/A,FALSE,"P";"Tab2",#N/A,FALSE,"P"}</definedName>
    <definedName name="rfv" hidden="1">{"Tab1",#N/A,FALSE,"P";"Tab2",#N/A,FALSE,"P"}</definedName>
    <definedName name="RgCcode">[145]EERProfile!$B$2</definedName>
    <definedName name="RgCName">[145]EERProfile!$A$2</definedName>
    <definedName name="rgdfgd" localSheetId="6" hidden="1">#REF!</definedName>
    <definedName name="rgdfgd" localSheetId="5" hidden="1">#REF!</definedName>
    <definedName name="rgdfgd" hidden="1">#REF!</definedName>
    <definedName name="RGDPA" localSheetId="6">#REF!</definedName>
    <definedName name="RGDPA" localSheetId="5">#REF!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6">#REF!</definedName>
    <definedName name="RgFdPartCsource" localSheetId="5">#REF!</definedName>
    <definedName name="RgFdPartCsource">#REF!</definedName>
    <definedName name="RgFdPartEseries" localSheetId="6">#REF!</definedName>
    <definedName name="RgFdPartEseries" localSheetId="5">#REF!</definedName>
    <definedName name="RgFdPartEseries">#REF!</definedName>
    <definedName name="RgFdPartEsource" localSheetId="6">#REF!</definedName>
    <definedName name="RgFdPartEsource" localSheetId="5">#REF!</definedName>
    <definedName name="RgFdPartEsource">#REF!</definedName>
    <definedName name="RgFdPartUserFile">[145]EERProfile!$L$2</definedName>
    <definedName name="RgFdReptCSeries" localSheetId="6">#REF!</definedName>
    <definedName name="RgFdReptCSeries" localSheetId="5">#REF!</definedName>
    <definedName name="RgFdReptCSeries">#REF!</definedName>
    <definedName name="RgFdReptCsource" localSheetId="6">#REF!</definedName>
    <definedName name="RgFdReptCsource" localSheetId="5">#REF!</definedName>
    <definedName name="RgFdReptCsource">#REF!</definedName>
    <definedName name="RgFdReptEseries" localSheetId="6">#REF!</definedName>
    <definedName name="RgFdReptEseries" localSheetId="5">#REF!</definedName>
    <definedName name="RgFdReptEseries">#REF!</definedName>
    <definedName name="RgFdReptEsource">#REF!</definedName>
    <definedName name="RgFdReptUserFile">[145]EERProfile!$G$2</definedName>
    <definedName name="RgFdSAMethod" localSheetId="6">#REF!</definedName>
    <definedName name="RgFdSAMethod" localSheetId="5">#REF!</definedName>
    <definedName name="RgFdSAMethod">#REF!</definedName>
    <definedName name="RgFdTbBper" localSheetId="6">#REF!</definedName>
    <definedName name="RgFdTbBper" localSheetId="5">#REF!</definedName>
    <definedName name="RgFdTbBper">#REF!</definedName>
    <definedName name="RgFdTbCreate" localSheetId="6">#REF!</definedName>
    <definedName name="RgFdTbCreate" localSheetId="5">#REF!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6" hidden="1">#REF!</definedName>
    <definedName name="ri" localSheetId="5" hidden="1">#REF!</definedName>
    <definedName name="ri" hidden="1">#REF!</definedName>
    <definedName name="right" localSheetId="6">#REF!</definedName>
    <definedName name="right" localSheetId="5">#REF!</definedName>
    <definedName name="right">#REF!</definedName>
    <definedName name="RIN" localSheetId="6">#REF!</definedName>
    <definedName name="RIN" localSheetId="5">#REF!</definedName>
    <definedName name="RIN">#REF!</definedName>
    <definedName name="rindex" localSheetId="5">#REF!</definedName>
    <definedName name="rindex">#REF!</definedName>
    <definedName name="rinfinpriv">#REF!</definedName>
    <definedName name="RIQFIN">#REF!</definedName>
    <definedName name="riqueza">[23]Programa!#REF!</definedName>
    <definedName name="rita" localSheetId="6">[146]Hoja2!$1:$1048576</definedName>
    <definedName name="rita" localSheetId="5">[146]Hoja2!$1:$1048576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6">#REF!</definedName>
    <definedName name="RNGNM" localSheetId="5">#REF!</definedName>
    <definedName name="RNGNM">#REF!</definedName>
    <definedName name="rngQuestChecked">[108]ErrCheck!$A$3</definedName>
    <definedName name="ROE">[64]ROE!$C$4</definedName>
    <definedName name="ROS">#N/A</definedName>
    <definedName name="Rows_Table" localSheetId="6">#REF!</definedName>
    <definedName name="Rows_Table" localSheetId="5">#REF!</definedName>
    <definedName name="Rows_Table">#REF!</definedName>
    <definedName name="RP98RE" localSheetId="6">#REF!</definedName>
    <definedName name="RP98RE" localSheetId="5">#REF!</definedName>
    <definedName name="RP98RE">#REF!</definedName>
    <definedName name="RPJun02">[96]ROE!$B$136</definedName>
    <definedName name="RPJun02_2">[97]ROE!$B$136</definedName>
    <definedName name="RR" localSheetId="6">#REF!</definedName>
    <definedName name="RR" localSheetId="5">#REF!</definedName>
    <definedName name="RR">#REF!</definedName>
    <definedName name="rrasrra" localSheetId="6">#REF!</definedName>
    <definedName name="rrasrra" localSheetId="5">#REF!</definedName>
    <definedName name="rrasrra">#REF!</definedName>
    <definedName name="rrr" localSheetId="6" hidden="1">{"Riqfin97",#N/A,FALSE,"Tran";"Riqfinpro",#N/A,FALSE,"Tran"}</definedName>
    <definedName name="rrr" localSheetId="8" hidden="1">{"Riqfin97",#N/A,FALSE,"Tran";"Riqfinpro",#N/A,FALSE,"Tran"}</definedName>
    <definedName name="rrr" localSheetId="5" hidden="1">{"Riqfin97",#N/A,FALSE,"Tran";"Riqfinpro",#N/A,FALSE,"Tran"}</definedName>
    <definedName name="rrr" hidden="1">{"Riqfin97",#N/A,FALSE,"Tran";"Riqfinpro",#N/A,FALSE,"Tran"}</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6" hidden="1">{"Tab1",#N/A,FALSE,"P";"Tab2",#N/A,FALSE,"P"}</definedName>
    <definedName name="rrrrrr" localSheetId="8" hidden="1">{"Tab1",#N/A,FALSE,"P";"Tab2",#N/A,FALSE,"P"}</definedName>
    <definedName name="rrrrrr" localSheetId="5" hidden="1">{"Tab1",#N/A,FALSE,"P";"Tab2",#N/A,FALSE,"P"}</definedName>
    <definedName name="rrrrrr" hidden="1">{"Tab1",#N/A,FALSE,"P";"Tab2",#N/A,FALSE,"P"}</definedName>
    <definedName name="rrrrrrr" localSheetId="6" hidden="1">{"Tab1",#N/A,FALSE,"P";"Tab2",#N/A,FALSE,"P"}</definedName>
    <definedName name="rrrrrrr" localSheetId="8" hidden="1">{"Tab1",#N/A,FALSE,"P";"Tab2",#N/A,FALSE,"P"}</definedName>
    <definedName name="rrrrrrr" localSheetId="5" hidden="1">{"Tab1",#N/A,FALSE,"P";"Tab2",#N/A,FALSE,"P"}</definedName>
    <definedName name="rrrrrrr" hidden="1">{"Tab1",#N/A,FALSE,"P";"Tab2",#N/A,FALSE,"P"}</definedName>
    <definedName name="rrrrrrrrrrrrr" localSheetId="6" hidden="1">{"Tab1",#N/A,FALSE,"P";"Tab2",#N/A,FALSE,"P"}</definedName>
    <definedName name="rrrrrrrrrrrrr" localSheetId="8" hidden="1">{"Tab1",#N/A,FALSE,"P";"Tab2",#N/A,FALSE,"P"}</definedName>
    <definedName name="rrrrrrrrrrrrr" localSheetId="5" hidden="1">{"Tab1",#N/A,FALSE,"P";"Tab2",#N/A,FALSE,"P"}</definedName>
    <definedName name="rrrrrrrrrrrrr" hidden="1">{"Tab1",#N/A,FALSE,"P";"Tab2",#N/A,FALSE,"P"}</definedName>
    <definedName name="RS" localSheetId="6">#REF!</definedName>
    <definedName name="RS" localSheetId="5">#REF!</definedName>
    <definedName name="RS">#REF!</definedName>
    <definedName name="RS1A" localSheetId="6">#REF!</definedName>
    <definedName name="RS1A" localSheetId="5">#REF!</definedName>
    <definedName name="RS1A">#REF!</definedName>
    <definedName name="RSB" localSheetId="6">#REF!</definedName>
    <definedName name="RSB" localSheetId="5">#REF!</definedName>
    <definedName name="RSB">#REF!</definedName>
    <definedName name="RSB_AHAP_40R" localSheetId="5">#REF!</definedName>
    <definedName name="RSB_AHAP_40R">#REF!</definedName>
    <definedName name="RSB_Bcos_Des_40R" localSheetId="5">#REF!</definedName>
    <definedName name="RSB_Bcos_Des_40R">#REF!</definedName>
    <definedName name="RSB_SOCFIN_40R" localSheetId="5">#REF!</definedName>
    <definedName name="RSB_SOCFIN_40R">#REF!</definedName>
    <definedName name="rstd">#REF!</definedName>
    <definedName name="rt" localSheetId="6" hidden="1">{"Minpmon",#N/A,FALSE,"Monthinput"}</definedName>
    <definedName name="rt" localSheetId="8" hidden="1">{"Minpmon",#N/A,FALSE,"Monthinput"}</definedName>
    <definedName name="rt" localSheetId="5" hidden="1">{"Minpmon",#N/A,FALSE,"Monthinput"}</definedName>
    <definedName name="rt" hidden="1">{"Minpmon",#N/A,FALSE,"Monthinput"}</definedName>
    <definedName name="rte" localSheetId="6" hidden="1">{"Riqfin97",#N/A,FALSE,"Tran";"Riqfinpro",#N/A,FALSE,"Tran"}</definedName>
    <definedName name="rte" localSheetId="8" hidden="1">{"Riqfin97",#N/A,FALSE,"Tran";"Riqfinpro",#N/A,FALSE,"Tran"}</definedName>
    <definedName name="rte" localSheetId="5" hidden="1">{"Riqfin97",#N/A,FALSE,"Tran";"Riqfinpro",#N/A,FALSE,"Tran"}</definedName>
    <definedName name="rte" hidden="1">{"Riqfin97",#N/A,FALSE,"Tran";"Riqfinpro",#N/A,FALSE,"Tran"}</definedName>
    <definedName name="rtre" localSheetId="6" hidden="1">{"Main Economic Indicators",#N/A,FALSE,"C"}</definedName>
    <definedName name="rtre" localSheetId="8" hidden="1">{"Main Economic Indicators",#N/A,FALSE,"C"}</definedName>
    <definedName name="rtre" localSheetId="5" hidden="1">{"Main Economic Indicators",#N/A,FALSE,"C"}</definedName>
    <definedName name="rtre" hidden="1">{"Main Economic Indicators",#N/A,FALSE,"C"}</definedName>
    <definedName name="rtre1" localSheetId="6" hidden="1">{"Main Economic Indicators",#N/A,FALSE,"C"}</definedName>
    <definedName name="rtre1" localSheetId="8" hidden="1">{"Main Economic Indicators",#N/A,FALSE,"C"}</definedName>
    <definedName name="rtre1" localSheetId="5" hidden="1">{"Main Economic Indicators",#N/A,FALSE,"C"}</definedName>
    <definedName name="rtre1" hidden="1">{"Main Economic Indicators",#N/A,FALSE,"C"}</definedName>
    <definedName name="rty" localSheetId="6" hidden="1">{"Riqfin97",#N/A,FALSE,"Tran";"Riqfinpro",#N/A,FALSE,"Tran"}</definedName>
    <definedName name="rty" localSheetId="8" hidden="1">{"Riqfin97",#N/A,FALSE,"Tran";"Riqfinpro",#N/A,FALSE,"Tran"}</definedName>
    <definedName name="rty" localSheetId="5" hidden="1">{"Riqfin97",#N/A,FALSE,"Tran";"Riqfinpro",#N/A,FALSE,"Tran"}</definedName>
    <definedName name="rty" hidden="1">{"Riqfin97",#N/A,FALSE,"Tran";"Riqfinpro",#N/A,FALSE,"Tran"}</definedName>
    <definedName name="RUIZ" localSheetId="6">#REF!</definedName>
    <definedName name="RUIZ" localSheetId="5">#REF!</definedName>
    <definedName name="RUIZ">#REF!</definedName>
    <definedName name="Rwvu.PLA2." localSheetId="6" hidden="1">'[53]COP FED'!#REF!</definedName>
    <definedName name="Rwvu.PLA2." localSheetId="5" hidden="1">'[53]COP FED'!#REF!</definedName>
    <definedName name="Rwvu.PLA2." hidden="1">'[53]COP FED'!#REF!</definedName>
    <definedName name="rx" localSheetId="6" hidden="1">#REF!</definedName>
    <definedName name="rx" localSheetId="5" hidden="1">#REF!</definedName>
    <definedName name="rx" hidden="1">#REF!</definedName>
    <definedName name="rXDR">[54]CIRRs!$C$109</definedName>
    <definedName name="s" localSheetId="6" hidden="1">{"Tab1",#N/A,FALSE,"P";"Tab2",#N/A,FALSE,"P"}</definedName>
    <definedName name="s" localSheetId="8" hidden="1">{"Tab1",#N/A,FALSE,"P";"Tab2",#N/A,FALSE,"P"}</definedName>
    <definedName name="s" localSheetId="5" hidden="1">{"Tab1",#N/A,FALSE,"P";"Tab2",#N/A,FALSE,"P"}</definedName>
    <definedName name="s" hidden="1">{"Tab1",#N/A,FALSE,"P";"Tab2",#N/A,FALSE,"P"}</definedName>
    <definedName name="S_" localSheetId="6">#REF!</definedName>
    <definedName name="S_" localSheetId="5">#REF!</definedName>
    <definedName name="S_">#REF!</definedName>
    <definedName name="S_1A" localSheetId="6">#REF!</definedName>
    <definedName name="S_1A" localSheetId="5">#REF!</definedName>
    <definedName name="S_1A">#REF!</definedName>
    <definedName name="SA_Tab" localSheetId="6">#REF!</definedName>
    <definedName name="SA_Tab" localSheetId="5">#REF!</definedName>
    <definedName name="SA_Tab">#REF!</definedName>
    <definedName name="sad" localSheetId="6" hidden="1">{"Riqfin97",#N/A,FALSE,"Tran";"Riqfinpro",#N/A,FALSE,"Tran"}</definedName>
    <definedName name="sad" localSheetId="8" hidden="1">{"Riqfin97",#N/A,FALSE,"Tran";"Riqfinpro",#N/A,FALSE,"Tran"}</definedName>
    <definedName name="sad" localSheetId="5" hidden="1">{"Riqfin97",#N/A,FALSE,"Tran";"Riqfinpro",#N/A,FALSE,"Tran"}</definedName>
    <definedName name="sad" hidden="1">{"Riqfin97",#N/A,FALSE,"Tran";"Riqfinpro",#N/A,FALSE,"Tran"}</definedName>
    <definedName name="Salida_Recimp98" localSheetId="6">#REF!</definedName>
    <definedName name="Salida_Recimp98" localSheetId="5">#REF!</definedName>
    <definedName name="Salida_Recimp98">#REF!</definedName>
    <definedName name="Salida_Recimp99" localSheetId="6">#REF!</definedName>
    <definedName name="Salida_Recimp99" localSheetId="5">#REF!</definedName>
    <definedName name="Salida_Recimp99">#REF!</definedName>
    <definedName name="SALO" localSheetId="6">#REF!</definedName>
    <definedName name="SALO" localSheetId="5">#REF!</definedName>
    <definedName name="SALO">#REF!</definedName>
    <definedName name="SAR" localSheetId="5">#REF!</definedName>
    <definedName name="SAR">#REF!</definedName>
    <definedName name="sbn">#REF!</definedName>
    <definedName name="Scale" localSheetId="5">#REF!</definedName>
    <definedName name="Scale">#REF!</definedName>
    <definedName name="ScaleLabel" localSheetId="5">#REF!</definedName>
    <definedName name="ScaleLabel">#REF!</definedName>
    <definedName name="ScaleMultiplier" localSheetId="5">#REF!</definedName>
    <definedName name="ScaleMultiplier">#REF!</definedName>
    <definedName name="ScaleType" localSheetId="5">#REF!</definedName>
    <definedName name="ScaleType">#REF!</definedName>
    <definedName name="SCEN2">'[148]BOP Summary'!$AU$1</definedName>
    <definedName name="SCHILL" localSheetId="6">#REF!</definedName>
    <definedName name="SCHILL" localSheetId="5">#REF!</definedName>
    <definedName name="SCHILL">#REF!</definedName>
    <definedName name="SCHILL1" localSheetId="6">#REF!</definedName>
    <definedName name="SCHILL1" localSheetId="5">#REF!</definedName>
    <definedName name="SCHILL1">#REF!</definedName>
    <definedName name="SCOTT1" localSheetId="6">#REF!</definedName>
    <definedName name="SCOTT1" localSheetId="5">#REF!</definedName>
    <definedName name="SCOTT1">#REF!</definedName>
    <definedName name="sd" localSheetId="5">#REF!</definedName>
    <definedName name="sd">#REF!</definedName>
    <definedName name="sdfsdfsdfsd" localSheetId="6" hidden="1">{"Riqfin97",#N/A,FALSE,"Tran";"Riqfinpro",#N/A,FALSE,"Tran"}</definedName>
    <definedName name="sdfsdfsdfsd" localSheetId="8" hidden="1">{"Riqfin97",#N/A,FALSE,"Tran";"Riqfinpro",#N/A,FALSE,"Tran"}</definedName>
    <definedName name="sdfsdfsdfsd" localSheetId="5" hidden="1">{"Riqfin97",#N/A,FALSE,"Tran";"Riqfinpro",#N/A,FALSE,"Tran"}</definedName>
    <definedName name="sdfsdfsdfsd" hidden="1">{"Riqfin97",#N/A,FALSE,"Tran";"Riqfinpro",#N/A,FALSE,"Tran"}</definedName>
    <definedName name="sdr" localSheetId="6" hidden="1">{"Riqfin97",#N/A,FALSE,"Tran";"Riqfinpro",#N/A,FALSE,"Tran"}</definedName>
    <definedName name="sdr" localSheetId="8" hidden="1">{"Riqfin97",#N/A,FALSE,"Tran";"Riqfinpro",#N/A,FALSE,"Tran"}</definedName>
    <definedName name="sdr" localSheetId="5" hidden="1">{"Riqfin97",#N/A,FALSE,"Tran";"Riqfinpro",#N/A,FALSE,"Tran"}</definedName>
    <definedName name="sdr" hidden="1">{"Riqfin97",#N/A,FALSE,"Tran";"Riqfinpro",#N/A,FALSE,"Tran"}</definedName>
    <definedName name="sds_gdp_exp_lari" localSheetId="6">#REF!</definedName>
    <definedName name="sds_gdp_exp_lari" localSheetId="5">#REF!</definedName>
    <definedName name="sds_gdp_exp_lari">#REF!</definedName>
    <definedName name="sds_gdp_origin" localSheetId="6">#REF!</definedName>
    <definedName name="sds_gdp_origin" localSheetId="5">#REF!</definedName>
    <definedName name="sds_gdp_origin">#REF!</definedName>
    <definedName name="sds_gpd_exp_gdp" localSheetId="6">#REF!</definedName>
    <definedName name="sds_gpd_exp_gdp" localSheetId="5">#REF!</definedName>
    <definedName name="sds_gpd_exp_gdp">#REF!</definedName>
    <definedName name="sdsd" localSheetId="6" hidden="1">'[93]Fax a enviar'!#REF!</definedName>
    <definedName name="sdsd" localSheetId="5" hidden="1">'[93]Fax a enviar'!#REF!</definedName>
    <definedName name="sdsd" hidden="1">'[93]Fax a enviar'!#REF!</definedName>
    <definedName name="sdsds" localSheetId="6" hidden="1">#REF!</definedName>
    <definedName name="sdsds" localSheetId="5" hidden="1">#REF!</definedName>
    <definedName name="sdsds" hidden="1">#REF!</definedName>
    <definedName name="SECIND" localSheetId="6">#REF!</definedName>
    <definedName name="SECIND" localSheetId="5">#REF!</definedName>
    <definedName name="SECIND">#REF!</definedName>
    <definedName name="SECTORES" localSheetId="6">[133]SPNF!#REF!</definedName>
    <definedName name="SECTORES" localSheetId="5">[133]SPNF!#REF!</definedName>
    <definedName name="SECTORES">[133]SPNF!#REF!</definedName>
    <definedName name="seguimiento" localSheetId="6">#REF!</definedName>
    <definedName name="seguimiento" localSheetId="5">#REF!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6">#REF!</definedName>
    <definedName name="sei" localSheetId="5">#REF!</definedName>
    <definedName name="sei">#REF!</definedName>
    <definedName name="SEK" localSheetId="6">#REF!</definedName>
    <definedName name="SEK" localSheetId="5">#REF!</definedName>
    <definedName name="SEK">#REF!</definedName>
    <definedName name="Selected_Economic_and_Financial_Indicators" localSheetId="6">#REF!</definedName>
    <definedName name="Selected_Economic_and_Financial_Indicators" localSheetId="5">#REF!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6">#REF!</definedName>
    <definedName name="SEP._89" localSheetId="5">#REF!</definedName>
    <definedName name="SEP._89">#REF!</definedName>
    <definedName name="ser" localSheetId="6" hidden="1">{"Riqfin97",#N/A,FALSE,"Tran";"Riqfinpro",#N/A,FALSE,"Tran"}</definedName>
    <definedName name="ser" localSheetId="8" hidden="1">{"Riqfin97",#N/A,FALSE,"Tran";"Riqfinpro",#N/A,FALSE,"Tran"}</definedName>
    <definedName name="ser" localSheetId="5" hidden="1">{"Riqfin97",#N/A,FALSE,"Tran";"Riqfinpro",#N/A,FALSE,"Tran"}</definedName>
    <definedName name="ser" hidden="1">{"Riqfin97",#N/A,FALSE,"Tran";"Riqfinpro",#N/A,FALSE,"Tran"}</definedName>
    <definedName name="SHEET_A._Contents_and_file_description" localSheetId="6">#REF!</definedName>
    <definedName name="SHEET_A._Contents_and_file_description" localSheetId="5">#REF!</definedName>
    <definedName name="SHEET_A._Contents_and_file_description">#REF!</definedName>
    <definedName name="SHEET_B._DATA_FROM_TO_OTHER_FILES" localSheetId="6">#REF!</definedName>
    <definedName name="SHEET_B._DATA_FROM_TO_OTHER_FILES" localSheetId="5">#REF!</definedName>
    <definedName name="SHEET_B._DATA_FROM_TO_OTHER_FILES">#REF!</definedName>
    <definedName name="SHEET_C._RAW_DATA1" localSheetId="6">#REF!</definedName>
    <definedName name="SHEET_C._RAW_DATA1" localSheetId="5">#REF!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6">#REF!</definedName>
    <definedName name="SID" localSheetId="5">#REF!</definedName>
    <definedName name="SID">#REF!</definedName>
    <definedName name="SIDXGOB">'[87]SFISCAL-MOD'!$A$146:$IV$146</definedName>
    <definedName name="SING" localSheetId="6">#REF!</definedName>
    <definedName name="SING" localSheetId="5">#REF!</definedName>
    <definedName name="SING">#REF!</definedName>
    <definedName name="SING1" localSheetId="6">#REF!</definedName>
    <definedName name="SING1" localSheetId="5">#REF!</definedName>
    <definedName name="SING1">#REF!</definedName>
    <definedName name="SISBANCARIO" localSheetId="6">#REF!</definedName>
    <definedName name="SISBANCARIO" localSheetId="5">#REF!</definedName>
    <definedName name="SISBANCARIO">#REF!</definedName>
    <definedName name="sisfin1">#REF!</definedName>
    <definedName name="sisfin2">#REF!</definedName>
    <definedName name="SISTEMA_BANCARIO_NACIONAL">#REF!</definedName>
    <definedName name="sksksksk">#REF!</definedName>
    <definedName name="snp" localSheetId="5">'[127]Credit ratings on 1st issues'!#REF!</definedName>
    <definedName name="snp">'[127]Credit ratings on 1st issues'!#REF!</definedName>
    <definedName name="SOL">[64]SOLVENCIA!$D$5</definedName>
    <definedName name="Solvencia">'[52]Ranking Bancario'!$B$4:$F$54</definedName>
    <definedName name="SortRange" localSheetId="6">#REF!</definedName>
    <definedName name="SortRange" localSheetId="5">#REF!</definedName>
    <definedName name="SortRange">#REF!</definedName>
    <definedName name="SP" localSheetId="6">#REF!</definedName>
    <definedName name="SP" localSheetId="5">#REF!</definedName>
    <definedName name="SP">#REF!</definedName>
    <definedName name="Spain_wt">'[68]OECD wgt'!$B$31</definedName>
    <definedName name="SPG" localSheetId="6">#REF!</definedName>
    <definedName name="SPG" localSheetId="5">#REF!</definedName>
    <definedName name="SPG">#REF!</definedName>
    <definedName name="SPN">#N/A</definedName>
    <definedName name="spnf" localSheetId="8">'[132]SPNF Acuerdo Incl. Int.'!spnf</definedName>
    <definedName name="spnf" localSheetId="5">'[132]SPNF Acuerdo Incl. Int.'!spnf</definedName>
    <definedName name="spnf">'[132]SPNF Acuerdo Incl. Int.'!spnf</definedName>
    <definedName name="Spread_Between_Highest_and_Lowest_Rates">'[69]Inter-Bank'!$N$5</definedName>
    <definedName name="SPSS" localSheetId="6">#REF!</definedName>
    <definedName name="SPSS" localSheetId="5">#REF!</definedName>
    <definedName name="SPSS">#REF!</definedName>
    <definedName name="SRTable" localSheetId="6">#REF!</definedName>
    <definedName name="SRTable" localSheetId="5">#REF!</definedName>
    <definedName name="SRTable">#REF!</definedName>
    <definedName name="srtable1" localSheetId="6">#REF!</definedName>
    <definedName name="srtable1" localSheetId="5">#REF!</definedName>
    <definedName name="srtable1">#REF!</definedName>
    <definedName name="srtbl">#REF!</definedName>
    <definedName name="SS">[149]IMATA!$B$45:$B$108</definedName>
    <definedName name="SSperc" localSheetId="6">#REF!</definedName>
    <definedName name="SSperc" localSheetId="5">#REF!</definedName>
    <definedName name="SSperc">#REF!</definedName>
    <definedName name="sss" localSheetId="6" hidden="1">{"Minpmon",#N/A,FALSE,"Monthinput"}</definedName>
    <definedName name="sss" localSheetId="8" hidden="1">{"Minpmon",#N/A,FALSE,"Monthinput"}</definedName>
    <definedName name="sss" localSheetId="5" hidden="1">{"Minpmon",#N/A,FALSE,"Monthinput"}</definedName>
    <definedName name="sss" hidden="1">{"Minpmon",#N/A,FALSE,"Monthinput"}</definedName>
    <definedName name="ssss" localSheetId="6" hidden="1">{"Riqfin97",#N/A,FALSE,"Tran";"Riqfinpro",#N/A,FALSE,"Tran"}</definedName>
    <definedName name="ssss" localSheetId="8" hidden="1">{"Riqfin97",#N/A,FALSE,"Tran";"Riqfinpro",#N/A,FALSE,"Tran"}</definedName>
    <definedName name="ssss" localSheetId="5" hidden="1">{"Riqfin97",#N/A,FALSE,"Tran";"Riqfinpro",#N/A,FALSE,"Tran"}</definedName>
    <definedName name="ssss" hidden="1">{"Riqfin97",#N/A,FALSE,"Tran";"Riqfinpro",#N/A,FALSE,"Tran"}</definedName>
    <definedName name="ssssss">#N/A</definedName>
    <definedName name="Staff" localSheetId="6">#REF!</definedName>
    <definedName name="Staff" localSheetId="5">#REF!</definedName>
    <definedName name="Staff">#REF!</definedName>
    <definedName name="staffrp" localSheetId="6">#REF!</definedName>
    <definedName name="staffrp" localSheetId="5">#REF!</definedName>
    <definedName name="staffrp">#REF!</definedName>
    <definedName name="START" localSheetId="6">#REF!</definedName>
    <definedName name="START" localSheetId="5">#REF!</definedName>
    <definedName name="START">#REF!</definedName>
    <definedName name="StartPosition" localSheetId="5">#REF!</definedName>
    <definedName name="StartPosition">#REF!</definedName>
    <definedName name="STFQTAB" localSheetId="5">#REF!</definedName>
    <definedName name="STFQTAB">#REF!</definedName>
    <definedName name="STOCK">[138]STOCK!$D$4:$K$69</definedName>
    <definedName name="stocksumm" localSheetId="6">#REF!</definedName>
    <definedName name="stocksumm" localSheetId="5">#REF!</definedName>
    <definedName name="stocksumm">#REF!</definedName>
    <definedName name="STOP" localSheetId="6">#REF!</definedName>
    <definedName name="STOP" localSheetId="5">#REF!</definedName>
    <definedName name="STOP">#REF!</definedName>
    <definedName name="STTAB4" localSheetId="6">#REF!</definedName>
    <definedName name="STTAB4" localSheetId="5">#REF!</definedName>
    <definedName name="STTAB4">#REF!</definedName>
    <definedName name="SUM">[12]BoP!$E$313:$BE$365</definedName>
    <definedName name="SUMA_FIJA_FINANCIADA_CON__LA_COPARTICIPACION_FEDERAL_DE_NACION__LEY_N__23621_ART._1">[4]C!$B$19:$N$19</definedName>
    <definedName name="SUMGDP" localSheetId="6">[115]NA!#REF!</definedName>
    <definedName name="SUMGDP" localSheetId="5">[115]NA!#REF!</definedName>
    <definedName name="SUMGDP">[115]NA!#REF!</definedName>
    <definedName name="SUMTAB">[150]CPI:NA!$A$272:$R$990</definedName>
    <definedName name="SUPLI" localSheetId="6">#REF!</definedName>
    <definedName name="SUPLI" localSheetId="5">#REF!</definedName>
    <definedName name="SUPLI">#REF!</definedName>
    <definedName name="SUPLIDORES" localSheetId="6">#REF!</definedName>
    <definedName name="SUPLIDORES" localSheetId="5">#REF!</definedName>
    <definedName name="SUPLIDORES">#REF!</definedName>
    <definedName name="SUPPLY">[81]MONTHLY!$A$87:$Q$193</definedName>
    <definedName name="SUPPLY2">[81]MONTHLY!$A$422:$Z$477</definedName>
    <definedName name="SUPUES" localSheetId="6">#REF!</definedName>
    <definedName name="SUPUES" localSheetId="5">#REF!</definedName>
    <definedName name="SUPUES">#REF!</definedName>
    <definedName name="supuestos" localSheetId="6">#REF!</definedName>
    <definedName name="supuestos" localSheetId="5">#REF!</definedName>
    <definedName name="supuestos">#REF!</definedName>
    <definedName name="swe" localSheetId="6" hidden="1">{"Tab1",#N/A,FALSE,"P";"Tab2",#N/A,FALSE,"P"}</definedName>
    <definedName name="swe" localSheetId="8" hidden="1">{"Tab1",#N/A,FALSE,"P";"Tab2",#N/A,FALSE,"P"}</definedName>
    <definedName name="swe" localSheetId="5" hidden="1">{"Tab1",#N/A,FALSE,"P";"Tab2",#N/A,FALSE,"P"}</definedName>
    <definedName name="swe" hidden="1">{"Tab1",#N/A,FALSE,"P";"Tab2",#N/A,FALSE,"P"}</definedName>
    <definedName name="Sweden_wt">'[68]OECD wgt'!$B$32</definedName>
    <definedName name="SwitchColor" localSheetId="6">#REF!</definedName>
    <definedName name="SwitchColor" localSheetId="5">#REF!</definedName>
    <definedName name="SwitchColor">#REF!</definedName>
    <definedName name="Switzerland_wt">'[68]OECD wgt'!$B$33</definedName>
    <definedName name="Swvu.PLA1." localSheetId="6" hidden="1">'[53]COP FED'!#REF!</definedName>
    <definedName name="Swvu.PLA1." localSheetId="5" hidden="1">'[53]COP FED'!#REF!</definedName>
    <definedName name="Swvu.PLA1." hidden="1">'[53]COP FED'!#REF!</definedName>
    <definedName name="Swvu.PLA2." hidden="1">'[53]COP FED'!$A$1:$N$49</definedName>
    <definedName name="sxc" localSheetId="6" hidden="1">{"Riqfin97",#N/A,FALSE,"Tran";"Riqfinpro",#N/A,FALSE,"Tran"}</definedName>
    <definedName name="sxc" localSheetId="8" hidden="1">{"Riqfin97",#N/A,FALSE,"Tran";"Riqfinpro",#N/A,FALSE,"Tran"}</definedName>
    <definedName name="sxc" localSheetId="5" hidden="1">{"Riqfin97",#N/A,FALSE,"Tran";"Riqfinpro",#N/A,FALSE,"Tran"}</definedName>
    <definedName name="sxc" hidden="1">{"Riqfin97",#N/A,FALSE,"Tran";"Riqfinpro",#N/A,FALSE,"Tran"}</definedName>
    <definedName name="sxe" localSheetId="6" hidden="1">{"Riqfin97",#N/A,FALSE,"Tran";"Riqfinpro",#N/A,FALSE,"Tran"}</definedName>
    <definedName name="sxe" localSheetId="8" hidden="1">{"Riqfin97",#N/A,FALSE,"Tran";"Riqfinpro",#N/A,FALSE,"Tran"}</definedName>
    <definedName name="sxe" localSheetId="5" hidden="1">{"Riqfin97",#N/A,FALSE,"Tran";"Riqfinpro",#N/A,FALSE,"Tran"}</definedName>
    <definedName name="sxe" hidden="1">{"Riqfin97",#N/A,FALSE,"Tran";"Riqfinpro",#N/A,FALSE,"Tran"}</definedName>
    <definedName name="t" localSheetId="6" hidden="1">{"Minpmon",#N/A,FALSE,"Monthinput"}</definedName>
    <definedName name="t" localSheetId="8" hidden="1">{"Minpmon",#N/A,FALSE,"Monthinput"}</definedName>
    <definedName name="t" localSheetId="5" hidden="1">{"Minpmon",#N/A,FALSE,"Monthinput"}</definedName>
    <definedName name="t" hidden="1">{"Minpmon",#N/A,FALSE,"Monthinput"}</definedName>
    <definedName name="Tab_2" localSheetId="6">#REF!</definedName>
    <definedName name="Tab_2" localSheetId="5">#REF!</definedName>
    <definedName name="Tab_2">#REF!</definedName>
    <definedName name="Tab_Assumptions" localSheetId="6">#REF!</definedName>
    <definedName name="Tab_Assumptions" localSheetId="5">#REF!</definedName>
    <definedName name="Tab_Assumptions">#REF!</definedName>
    <definedName name="Tab_results" localSheetId="6">#REF!</definedName>
    <definedName name="Tab_results" localSheetId="5">#REF!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6">#REF!</definedName>
    <definedName name="Tab25a" localSheetId="5">#REF!</definedName>
    <definedName name="Tab25a">#REF!</definedName>
    <definedName name="Tab25b" localSheetId="6">#REF!</definedName>
    <definedName name="Tab25b" localSheetId="5">#REF!</definedName>
    <definedName name="Tab25b">#REF!</definedName>
    <definedName name="TAB2A" localSheetId="6">#REF!</definedName>
    <definedName name="TAB2A" localSheetId="5">#REF!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6">#REF!</definedName>
    <definedName name="tab6BCU" localSheetId="5">#REF!</definedName>
    <definedName name="tab6BCU">#REF!</definedName>
    <definedName name="TAB6C" localSheetId="6">#REF!</definedName>
    <definedName name="TAB6C" localSheetId="5">#REF!</definedName>
    <definedName name="TAB6C">#REF!</definedName>
    <definedName name="TAB7A" localSheetId="6">#REF!</definedName>
    <definedName name="TAB7A" localSheetId="5">#REF!</definedName>
    <definedName name="TAB7A">#REF!</definedName>
    <definedName name="tab7DGI">#REF!</definedName>
    <definedName name="Tabasic">#REF!</definedName>
    <definedName name="Tabe" localSheetId="5">#REF!</definedName>
    <definedName name="Tabe">#REF!</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6">#REF!</definedName>
    <definedName name="Table" localSheetId="5">#REF!</definedName>
    <definedName name="Table">#REF!</definedName>
    <definedName name="Table__47">[152]RED47!$A$1:$I$53</definedName>
    <definedName name="TABLE_1">'[153]150dp'!$A$3:$K$94</definedName>
    <definedName name="Table_16.__Guatemala__National_Accounts_at_Current_Prices" localSheetId="6">#REF!</definedName>
    <definedName name="Table_16.__Guatemala__National_Accounts_at_Current_Prices" localSheetId="5">#REF!</definedName>
    <definedName name="Table_16.__Guatemala__National_Accounts_at_Current_Prices">#REF!</definedName>
    <definedName name="Table_2._Country_X___Public_Sector_Financing_1" localSheetId="6">#REF!</definedName>
    <definedName name="Table_2._Country_X___Public_Sector_Financing_1" localSheetId="5">#REF!</definedName>
    <definedName name="Table_2._Country_X___Public_Sector_Financing_1">#REF!</definedName>
    <definedName name="Table_20.cont__Guatemala___Selected_Agricultural_Sector_Statistics__concluded" localSheetId="6">#REF!</definedName>
    <definedName name="Table_20.cont__Guatemala___Selected_Agricultural_Sector_Statistics__concluded" localSheetId="5">#REF!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5">#REF!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5">#REF!</definedName>
    <definedName name="Table_Template">#REF!</definedName>
    <definedName name="table1" localSheetId="5">#REF!</definedName>
    <definedName name="table1">#REF!</definedName>
    <definedName name="table10">'[153]150dp'!$A$1:$F$58</definedName>
    <definedName name="table11" localSheetId="6">#REF!</definedName>
    <definedName name="table11" localSheetId="5">#REF!</definedName>
    <definedName name="table11">#REF!</definedName>
    <definedName name="table11?" localSheetId="6">#REF!</definedName>
    <definedName name="table11?" localSheetId="5">#REF!</definedName>
    <definedName name="table11?">#REF!</definedName>
    <definedName name="table12" localSheetId="6">#REF!</definedName>
    <definedName name="table12" localSheetId="5">#REF!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5">#REF!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6">#REF!</definedName>
    <definedName name="table4" localSheetId="5">#REF!</definedName>
    <definedName name="table4">#REF!</definedName>
    <definedName name="table41" localSheetId="6">#REF!</definedName>
    <definedName name="table41" localSheetId="5">#REF!</definedName>
    <definedName name="table41">#REF!</definedName>
    <definedName name="Table5" localSheetId="6">[155]Stfrprtables!#REF!</definedName>
    <definedName name="Table5" localSheetId="5">[155]Stfrprtables!#REF!</definedName>
    <definedName name="Table5">[155]Stfrprtables!#REF!</definedName>
    <definedName name="table6" localSheetId="6">#REF!</definedName>
    <definedName name="table6" localSheetId="5">#REF!</definedName>
    <definedName name="table6">#REF!</definedName>
    <definedName name="table7" localSheetId="6">#REF!</definedName>
    <definedName name="table7" localSheetId="5">#REF!</definedName>
    <definedName name="table7">#REF!</definedName>
    <definedName name="Table8">'[48]shared data'!$A$1:$E$32</definedName>
    <definedName name="table9" localSheetId="6">#REF!</definedName>
    <definedName name="table9" localSheetId="5">#REF!</definedName>
    <definedName name="table9">#REF!</definedName>
    <definedName name="TableA" localSheetId="6">#REF!</definedName>
    <definedName name="TableA" localSheetId="5">#REF!</definedName>
    <definedName name="TableA">#REF!</definedName>
    <definedName name="TableB1" localSheetId="6">#REF!</definedName>
    <definedName name="TableB1" localSheetId="5">#REF!</definedName>
    <definedName name="TableB1">#REF!</definedName>
    <definedName name="TableB2" localSheetId="5">#REF!</definedName>
    <definedName name="TableB2">#REF!</definedName>
    <definedName name="TableB3" localSheetId="5">#REF!</definedName>
    <definedName name="TableB3">#REF!</definedName>
    <definedName name="TableC1" localSheetId="5">#REF!</definedName>
    <definedName name="TableC1">#REF!</definedName>
    <definedName name="TableC2" localSheetId="5">#REF!</definedName>
    <definedName name="TableC2">#REF!</definedName>
    <definedName name="TableC3" localSheetId="5">#REF!</definedName>
    <definedName name="TableC3">#REF!</definedName>
    <definedName name="tabreal">#REF!</definedName>
    <definedName name="TAME">#REF!</definedName>
    <definedName name="TASA" localSheetId="5">#REF!</definedName>
    <definedName name="TASA">#REF!</definedName>
    <definedName name="TASAS" localSheetId="5">#REF!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6">#REF!</definedName>
    <definedName name="TD" localSheetId="5">#REF!</definedName>
    <definedName name="TD">#REF!</definedName>
    <definedName name="TD1A" localSheetId="6">#REF!</definedName>
    <definedName name="TD1A" localSheetId="5">#REF!</definedName>
    <definedName name="TD1A">#REF!</definedName>
    <definedName name="TDATE" localSheetId="6">#REF!</definedName>
    <definedName name="TDATE" localSheetId="5">#REF!</definedName>
    <definedName name="TDATE">#REF!</definedName>
    <definedName name="teetwetw" localSheetId="5" hidden="1">#REF!</definedName>
    <definedName name="teetwetw" hidden="1">#REF!</definedName>
    <definedName name="TELAS" localSheetId="5">#REF!</definedName>
    <definedName name="TELAS">#REF!</definedName>
    <definedName name="Template_Table" localSheetId="5">#REF!</definedName>
    <definedName name="Template_Table">#REF!</definedName>
    <definedName name="terte" localSheetId="5" hidden="1">#REF!</definedName>
    <definedName name="terte" hidden="1">#REF!</definedName>
    <definedName name="tete" localSheetId="5" hidden="1">#REF!</definedName>
    <definedName name="tete" hidden="1">#REF!</definedName>
    <definedName name="tetetwe" localSheetId="6" hidden="1">'[99]Fax a enviar'!#REF!</definedName>
    <definedName name="tetetwe" localSheetId="5" hidden="1">'[99]Fax a enviar'!#REF!</definedName>
    <definedName name="tetetwe" hidden="1">'[99]Fax a enviar'!#REF!</definedName>
    <definedName name="TEXTO1" localSheetId="6">#REF!</definedName>
    <definedName name="TEXTO1" localSheetId="5">#REF!</definedName>
    <definedName name="TEXTO1">#REF!</definedName>
    <definedName name="TEXTO2" localSheetId="6">#REF!</definedName>
    <definedName name="TEXTO2" localSheetId="5">#REF!</definedName>
    <definedName name="TEXTO2">#REF!</definedName>
    <definedName name="textToday" localSheetId="6">#REF!</definedName>
    <definedName name="textToday" localSheetId="5">#REF!</definedName>
    <definedName name="textToday">#REF!</definedName>
    <definedName name="TIPOCAMBIO" localSheetId="5">#REF!</definedName>
    <definedName name="TIPOCAMBIO">#REF!</definedName>
    <definedName name="TITLES" localSheetId="5">#REF!</definedName>
    <definedName name="TITLES">#REF!</definedName>
    <definedName name="TítuloDeColumna1" localSheetId="5">#REF!</definedName>
    <definedName name="TítuloDeColumna1">#REF!</definedName>
    <definedName name="TítuloDeColumna2" localSheetId="5">#REF!</definedName>
    <definedName name="TítuloDeColumna2">#REF!</definedName>
    <definedName name="títulos">#REF!</definedName>
    <definedName name="_xlnm.Print_Titles" localSheetId="5">#REF!</definedName>
    <definedName name="_xlnm.Print_Titles">#REF!</definedName>
    <definedName name="tj" localSheetId="6" hidden="1">{"Riqfin97",#N/A,FALSE,"Tran";"Riqfinpro",#N/A,FALSE,"Tran"}</definedName>
    <definedName name="tj" localSheetId="8" hidden="1">{"Riqfin97",#N/A,FALSE,"Tran";"Riqfinpro",#N/A,FALSE,"Tran"}</definedName>
    <definedName name="tj" localSheetId="5" hidden="1">{"Riqfin97",#N/A,FALSE,"Tran";"Riqfinpro",#N/A,FALSE,"Tran"}</definedName>
    <definedName name="tj" hidden="1">{"Riqfin97",#N/A,FALSE,"Tran";"Riqfinpro",#N/A,FALSE,"Tran"}</definedName>
    <definedName name="tjutju" hidden="1">'[93]Fax a enviar'!#REF!</definedName>
    <definedName name="TM" localSheetId="6">#REF!</definedName>
    <definedName name="TM" localSheetId="5">#REF!</definedName>
    <definedName name="TM">#REF!</definedName>
    <definedName name="TM_D" localSheetId="6">#REF!</definedName>
    <definedName name="TM_D" localSheetId="5">#REF!</definedName>
    <definedName name="TM_D">#REF!</definedName>
    <definedName name="TM_DPCH" localSheetId="6">#REF!</definedName>
    <definedName name="TM_DPCH" localSheetId="5">#REF!</definedName>
    <definedName name="TM_DPCH">#REF!</definedName>
    <definedName name="TM_R" localSheetId="5">#REF!</definedName>
    <definedName name="TM_R">#REF!</definedName>
    <definedName name="TM_RPCH" localSheetId="5">#REF!</definedName>
    <definedName name="TM_RPCH">#REF!</definedName>
    <definedName name="TMG" localSheetId="5">#REF!</definedName>
    <definedName name="TMG">#REF!</definedName>
    <definedName name="TMG_D">[77]Q5!$E$23:$AH$23</definedName>
    <definedName name="TMG_DPCH" localSheetId="6">#REF!</definedName>
    <definedName name="TMG_DPCH" localSheetId="5">#REF!</definedName>
    <definedName name="TMG_DPCH">#REF!</definedName>
    <definedName name="TMG_R" localSheetId="6">#REF!</definedName>
    <definedName name="TMG_R" localSheetId="5">#REF!</definedName>
    <definedName name="TMG_R">#REF!</definedName>
    <definedName name="TMG_RPCH" localSheetId="6">#REF!</definedName>
    <definedName name="TMG_RPCH" localSheetId="5">#REF!</definedName>
    <definedName name="TMG_RPCH">#REF!</definedName>
    <definedName name="TMGO">#N/A</definedName>
    <definedName name="TMGO_D" localSheetId="6">#REF!</definedName>
    <definedName name="TMGO_D" localSheetId="5">#REF!</definedName>
    <definedName name="TMGO_D">#REF!</definedName>
    <definedName name="TMGO_DPCH" localSheetId="6">#REF!</definedName>
    <definedName name="TMGO_DPCH" localSheetId="5">#REF!</definedName>
    <definedName name="TMGO_DPCH">#REF!</definedName>
    <definedName name="TMGO_R" localSheetId="6">#REF!</definedName>
    <definedName name="TMGO_R" localSheetId="5">#REF!</definedName>
    <definedName name="TMGO_R">#REF!</definedName>
    <definedName name="TMGO_RPCH" localSheetId="5">#REF!</definedName>
    <definedName name="TMGO_RPCH">#REF!</definedName>
    <definedName name="TMGXO" localSheetId="5">#REF!</definedName>
    <definedName name="TMGXO">#REF!</definedName>
    <definedName name="TMGXO_D" localSheetId="5">#REF!</definedName>
    <definedName name="TMGXO_D">#REF!</definedName>
    <definedName name="TMGXO_DPCH" localSheetId="5">#REF!</definedName>
    <definedName name="TMGXO_DPCH">#REF!</definedName>
    <definedName name="TMGXO_R" localSheetId="5">#REF!</definedName>
    <definedName name="TMGXO_R">#REF!</definedName>
    <definedName name="TMGXO_RPCH" localSheetId="5">#REF!</definedName>
    <definedName name="TMGXO_RPCH">#REF!</definedName>
    <definedName name="TMS" localSheetId="5">#REF!</definedName>
    <definedName name="TMS">#REF!</definedName>
    <definedName name="TNAME">#REF!</definedName>
    <definedName name="tnt">#N/A</definedName>
    <definedName name="TNTmar">#N/A</definedName>
    <definedName name="tntoct">#N/A</definedName>
    <definedName name="TOC" localSheetId="6">#REF!</definedName>
    <definedName name="TOC" localSheetId="5">#REF!</definedName>
    <definedName name="TOC">#REF!</definedName>
    <definedName name="TODO">[158]BCC!$A$1:$N$821,[158]BCC!$A$822:$N$1624</definedName>
    <definedName name="TOT00" localSheetId="6">#REF!</definedName>
    <definedName name="TOT00" localSheetId="5">#REF!</definedName>
    <definedName name="TOT00">#REF!</definedName>
    <definedName name="TOTAL" localSheetId="6">#REF!</definedName>
    <definedName name="TOTAL" localSheetId="5">#REF!</definedName>
    <definedName name="TOTAL">#REF!</definedName>
    <definedName name="TOWEO" localSheetId="6">#REF!</definedName>
    <definedName name="TOWEO" localSheetId="5">#REF!</definedName>
    <definedName name="TOWEO">#REF!</definedName>
    <definedName name="Trade" localSheetId="5">#REF!</definedName>
    <definedName name="Trade">#REF!</definedName>
    <definedName name="TRADE3" localSheetId="5">[20]Trade!#REF!</definedName>
    <definedName name="TRADE3">[20]Trade!#REF!</definedName>
    <definedName name="trans" localSheetId="6">#REF!</definedName>
    <definedName name="trans" localSheetId="5">#REF!</definedName>
    <definedName name="trans">#REF!</definedName>
    <definedName name="TransChoice" localSheetId="6">OFFSET(TransList,0,0,COUNTA(TransList),1)</definedName>
    <definedName name="TransChoice" localSheetId="8">OFFSET(TransList,0,0,COUNTA(TransList),1)</definedName>
    <definedName name="TransChoice" localSheetId="5">OFFSET(TransList,0,0,COUNTA(TransList),1)</definedName>
    <definedName name="TransChoice">OFFSET(TransList,0,0,COUNTA(TransList),1)</definedName>
    <definedName name="Transfer_check" localSheetId="6">#REF!</definedName>
    <definedName name="Transfer_check" localSheetId="5">#REF!</definedName>
    <definedName name="Transfer_check">#REF!</definedName>
    <definedName name="TRANSFERENCIA" localSheetId="8">[78]!TRANSFERENCIA</definedName>
    <definedName name="TRANSFERENCIA" localSheetId="5">[78]!TRANSFERENCIA</definedName>
    <definedName name="TRANSFERENCIA">[78]!TRANSFERENCIA</definedName>
    <definedName name="TRANSFERENCIA_DE_SERVICIOS__LEY_N__24049_Y_COMPLEMENTARIAS">[4]C!$B$14:$N$14</definedName>
    <definedName name="TRANSNAVE" localSheetId="6">#REF!</definedName>
    <definedName name="TRANSNAVE" localSheetId="5">#REF!</definedName>
    <definedName name="TRANSNAVE">#REF!</definedName>
    <definedName name="transp">#N/A</definedName>
    <definedName name="transporte">#N/A</definedName>
    <definedName name="TRAS">#N/A</definedName>
    <definedName name="trert" localSheetId="6" hidden="1">'[99]Fax a enviar'!#REF!</definedName>
    <definedName name="trert" localSheetId="5" hidden="1">'[99]Fax a enviar'!#REF!</definedName>
    <definedName name="trert" hidden="1">'[99]Fax a enviar'!#REF!</definedName>
    <definedName name="TRIGO" localSheetId="6">#REF!</definedName>
    <definedName name="TRIGO" localSheetId="5">#REF!</definedName>
    <definedName name="TRIGO">#REF!</definedName>
    <definedName name="Trim">[126]Codigos!$A$5:$E$11</definedName>
    <definedName name="trim9702" localSheetId="6">[159]bop1!#REF!</definedName>
    <definedName name="trim9702" localSheetId="5">[159]bop1!#REF!</definedName>
    <definedName name="trim9702">[159]bop1!#REF!</definedName>
    <definedName name="trim9798990001" localSheetId="6">'[160]bop1datos rev'!#REF!</definedName>
    <definedName name="trim9798990001" localSheetId="5">'[160]bop1datos rev'!#REF!</definedName>
    <definedName name="trim9798990001">'[160]bop1datos rev'!#REF!</definedName>
    <definedName name="trimestres9902" localSheetId="6">[159]bop1!#REF!</definedName>
    <definedName name="trimestres9902" localSheetId="5">[159]bop1!#REF!</definedName>
    <definedName name="trimestres9902">[159]bop1!#REF!</definedName>
    <definedName name="trrtr" localSheetId="6" hidden="1">#REF!</definedName>
    <definedName name="trrtr" localSheetId="5" hidden="1">#REF!</definedName>
    <definedName name="trrtr" hidden="1">#REF!</definedName>
    <definedName name="trtert" localSheetId="6" hidden="1">'[99]Fax a enviar'!#REF!</definedName>
    <definedName name="trtert" localSheetId="5" hidden="1">'[99]Fax a enviar'!#REF!</definedName>
    <definedName name="trtert" hidden="1">'[99]Fax a enviar'!#REF!</definedName>
    <definedName name="trtr" localSheetId="6" hidden="1">'[99]Fax a enviar'!#REF!</definedName>
    <definedName name="trtr" localSheetId="5" hidden="1">'[99]Fax a enviar'!#REF!</definedName>
    <definedName name="trtr" hidden="1">'[99]Fax a enviar'!#REF!</definedName>
    <definedName name="tt" localSheetId="6">#REF!</definedName>
    <definedName name="tt" localSheetId="5">#REF!</definedName>
    <definedName name="tt">#REF!</definedName>
    <definedName name="tta" localSheetId="6">#REF!</definedName>
    <definedName name="tta" localSheetId="5">#REF!</definedName>
    <definedName name="tta">#REF!</definedName>
    <definedName name="ttaa" localSheetId="6">#REF!</definedName>
    <definedName name="ttaa" localSheetId="5">#REF!</definedName>
    <definedName name="ttaa">#REF!</definedName>
    <definedName name="ttetet" localSheetId="6" hidden="1">'[99]Fax a enviar'!#REF!</definedName>
    <definedName name="ttetet" localSheetId="5" hidden="1">'[99]Fax a enviar'!#REF!</definedName>
    <definedName name="ttetet" hidden="1">'[99]Fax a enviar'!#REF!</definedName>
    <definedName name="ttt" localSheetId="6" hidden="1">'[93]Fax a enviar'!#REF!</definedName>
    <definedName name="ttt" localSheetId="5" hidden="1">'[93]Fax a enviar'!#REF!</definedName>
    <definedName name="ttt" hidden="1">'[93]Fax a enviar'!#REF!</definedName>
    <definedName name="tttt" localSheetId="6" hidden="1">{"Tab1",#N/A,FALSE,"P";"Tab2",#N/A,FALSE,"P"}</definedName>
    <definedName name="tttt" localSheetId="8" hidden="1">{"Tab1",#N/A,FALSE,"P";"Tab2",#N/A,FALSE,"P"}</definedName>
    <definedName name="tttt" localSheetId="5" hidden="1">{"Tab1",#N/A,FALSE,"P";"Tab2",#N/A,FALSE,"P"}</definedName>
    <definedName name="tttt" hidden="1">{"Tab1",#N/A,FALSE,"P";"Tab2",#N/A,FALSE,"P"}</definedName>
    <definedName name="ttttt" hidden="1">[125]M!#REF!</definedName>
    <definedName name="twetwee" localSheetId="6" hidden="1">#REF!</definedName>
    <definedName name="twetwee" localSheetId="5" hidden="1">#REF!</definedName>
    <definedName name="twetwee" hidden="1">#REF!</definedName>
    <definedName name="TX" localSheetId="6">#REF!</definedName>
    <definedName name="TX" localSheetId="5">#REF!</definedName>
    <definedName name="TX">#REF!</definedName>
    <definedName name="TX_D" localSheetId="6">#REF!</definedName>
    <definedName name="TX_D" localSheetId="5">#REF!</definedName>
    <definedName name="TX_D">#REF!</definedName>
    <definedName name="TX_DPCH" localSheetId="5">#REF!</definedName>
    <definedName name="TX_DPCH">#REF!</definedName>
    <definedName name="TX_R" localSheetId="5">#REF!</definedName>
    <definedName name="TX_R">#REF!</definedName>
    <definedName name="TX_RPCH" localSheetId="5">#REF!</definedName>
    <definedName name="TX_RPCH">#REF!</definedName>
    <definedName name="TXG" localSheetId="5">#REF!</definedName>
    <definedName name="TXG">#REF!</definedName>
    <definedName name="TXG_D">#N/A</definedName>
    <definedName name="TXG_DPCH" localSheetId="6">#REF!</definedName>
    <definedName name="TXG_DPCH" localSheetId="5">#REF!</definedName>
    <definedName name="TXG_DPCH">#REF!</definedName>
    <definedName name="TXG_R" localSheetId="6">#REF!</definedName>
    <definedName name="TXG_R" localSheetId="5">#REF!</definedName>
    <definedName name="TXG_R">#REF!</definedName>
    <definedName name="TXG_RPCH" localSheetId="6">#REF!</definedName>
    <definedName name="TXG_RPCH" localSheetId="5">#REF!</definedName>
    <definedName name="TXG_RPCH">#REF!</definedName>
    <definedName name="TXGO">#N/A</definedName>
    <definedName name="TXGO_D" localSheetId="6">#REF!</definedName>
    <definedName name="TXGO_D" localSheetId="5">#REF!</definedName>
    <definedName name="TXGO_D">#REF!</definedName>
    <definedName name="TXGO_DPCH" localSheetId="6">#REF!</definedName>
    <definedName name="TXGO_DPCH" localSheetId="5">#REF!</definedName>
    <definedName name="TXGO_DPCH">#REF!</definedName>
    <definedName name="TXGO_R" localSheetId="6">#REF!</definedName>
    <definedName name="TXGO_R" localSheetId="5">#REF!</definedName>
    <definedName name="TXGO_R">#REF!</definedName>
    <definedName name="TXGO_RPCH" localSheetId="5">#REF!</definedName>
    <definedName name="TXGO_RPCH">#REF!</definedName>
    <definedName name="TXGXO" localSheetId="5">#REF!</definedName>
    <definedName name="TXGXO">#REF!</definedName>
    <definedName name="TXGXO_D" localSheetId="5">#REF!</definedName>
    <definedName name="TXGXO_D">#REF!</definedName>
    <definedName name="TXGXO_DPCH" localSheetId="5">#REF!</definedName>
    <definedName name="TXGXO_DPCH">#REF!</definedName>
    <definedName name="TXGXO_R" localSheetId="5">#REF!</definedName>
    <definedName name="TXGXO_R">#REF!</definedName>
    <definedName name="TXGXO_RPCH" localSheetId="5">#REF!</definedName>
    <definedName name="TXGXO_RPCH">#REF!</definedName>
    <definedName name="TXS" localSheetId="5">#REF!</definedName>
    <definedName name="TXS">#REF!</definedName>
    <definedName name="ty" localSheetId="6" hidden="1">{"Riqfin97",#N/A,FALSE,"Tran";"Riqfinpro",#N/A,FALSE,"Tran"}</definedName>
    <definedName name="ty" localSheetId="8" hidden="1">{"Riqfin97",#N/A,FALSE,"Tran";"Riqfinpro",#N/A,FALSE,"Tran"}</definedName>
    <definedName name="ty" localSheetId="5" hidden="1">{"Riqfin97",#N/A,FALSE,"Tran";"Riqfinpro",#N/A,FALSE,"Tran"}</definedName>
    <definedName name="ty" hidden="1">{"Riqfin97",#N/A,FALSE,"Tran";"Riqfinpro",#N/A,FALSE,"Tran"}</definedName>
    <definedName name="UAED" localSheetId="6">#REF!</definedName>
    <definedName name="UAED" localSheetId="5">#REF!</definedName>
    <definedName name="UAED">#REF!</definedName>
    <definedName name="UAED1" localSheetId="6">#REF!</definedName>
    <definedName name="UAED1" localSheetId="5">#REF!</definedName>
    <definedName name="UAED1">#REF!</definedName>
    <definedName name="UC" localSheetId="6">#REF!</definedName>
    <definedName name="UC" localSheetId="5">#REF!</definedName>
    <definedName name="UC">#REF!</definedName>
    <definedName name="UC1A" localSheetId="5">#REF!</definedName>
    <definedName name="UC1A">#REF!</definedName>
    <definedName name="UCC">#REF!</definedName>
    <definedName name="UDCTA">#REF!</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6">#REF!</definedName>
    <definedName name="unemp_96Q3" localSheetId="5">#REF!</definedName>
    <definedName name="unemp_96Q3">#REF!</definedName>
    <definedName name="unemp_96Q4" localSheetId="6">#REF!</definedName>
    <definedName name="unemp_96Q4" localSheetId="5">#REF!</definedName>
    <definedName name="unemp_96Q4">#REF!</definedName>
    <definedName name="unemp_97Q1" localSheetId="6">#REF!</definedName>
    <definedName name="unemp_97Q1" localSheetId="5">#REF!</definedName>
    <definedName name="unemp_97Q1">#REF!</definedName>
    <definedName name="unemp_97Q2" localSheetId="5">#REF!</definedName>
    <definedName name="unemp_97Q2">#REF!</definedName>
    <definedName name="unemp_nat" localSheetId="5">#REF!</definedName>
    <definedName name="unemp_nat">#REF!</definedName>
    <definedName name="unemp_urbrural" localSheetId="5">#REF!</definedName>
    <definedName name="unemp_urbrural">#REF!</definedName>
    <definedName name="UNION_FENOSA">#REF!</definedName>
    <definedName name="UnitsLabel" localSheetId="5">#REF!</definedName>
    <definedName name="UnitsLabel">#REF!</definedName>
    <definedName name="Universities">#REF!</definedName>
    <definedName name="Uruguay">'[161]SVI table'!$E$10:$L$73</definedName>
    <definedName name="US_1" localSheetId="6">OFFSET(#REF!,0,0,COUNT(#REF!),1)</definedName>
    <definedName name="US_1" localSheetId="5">OFFSET(#REF!,0,0,COUNT(#REF!),1)</definedName>
    <definedName name="US_1">OFFSET(#REF!,0,0,COUNT(#REF!),1)</definedName>
    <definedName name="US_2" localSheetId="5">OFFSET(#REF!,0,0,COUNT(#REF!),1)</definedName>
    <definedName name="US_2">OFFSET(#REF!,0,0,COUNT(#REF!),1)</definedName>
    <definedName name="USA_wt">'[68]OECD wgt'!$B$4</definedName>
    <definedName name="USavg" localSheetId="6">OFFSET(#REF!,0,0,COUNT(#REF!),1)</definedName>
    <definedName name="USavg" localSheetId="5">OFFSET(#REF!,0,0,COUNT(#REF!),1)</definedName>
    <definedName name="USavg">OFFSET(#REF!,0,0,COUNT(#REF!),1)</definedName>
    <definedName name="USCRUDE87" localSheetId="6">#REF!</definedName>
    <definedName name="USCRUDE87" localSheetId="5">#REF!</definedName>
    <definedName name="USCRUDE87">#REF!</definedName>
    <definedName name="USCRUDE88" localSheetId="6">#REF!</definedName>
    <definedName name="USCRUDE88" localSheetId="5">#REF!</definedName>
    <definedName name="USCRUDE88">#REF!</definedName>
    <definedName name="USD" localSheetId="6">#REF!</definedName>
    <definedName name="USD" localSheetId="5">#REF!</definedName>
    <definedName name="USD">#REF!</definedName>
    <definedName name="USDIST87" localSheetId="5">#REF!</definedName>
    <definedName name="USDIST87">#REF!</definedName>
    <definedName name="USDIST88" localSheetId="5">#REF!</definedName>
    <definedName name="USDIST88">#REF!</definedName>
    <definedName name="USDSR" localSheetId="5">#REF!</definedName>
    <definedName name="USDSR">#REF!</definedName>
    <definedName name="USMG87" localSheetId="5">#REF!</definedName>
    <definedName name="USMG87">#REF!</definedName>
    <definedName name="USMG88" localSheetId="5">#REF!</definedName>
    <definedName name="USMG88">#REF!</definedName>
    <definedName name="USmin" localSheetId="6">OFFSET(#REF!,0,0,COUNT(#REF!),1)</definedName>
    <definedName name="USmin" localSheetId="5">OFFSET(#REF!,0,0,COUNT(#REF!),1)</definedName>
    <definedName name="USmin">OFFSET(#REF!,0,0,COUNT(#REF!),1)</definedName>
    <definedName name="USPROD87" localSheetId="6">#REF!</definedName>
    <definedName name="USPROD87" localSheetId="5">#REF!</definedName>
    <definedName name="USPROD87">#REF!</definedName>
    <definedName name="USPROD88" localSheetId="6">#REF!</definedName>
    <definedName name="USPROD88" localSheetId="5">#REF!</definedName>
    <definedName name="USPROD88">#REF!</definedName>
    <definedName name="USRFO87" localSheetId="6">#REF!</definedName>
    <definedName name="USRFO87" localSheetId="5">#REF!</definedName>
    <definedName name="USRFO87">#REF!</definedName>
    <definedName name="USRFO88" localSheetId="5">#REF!</definedName>
    <definedName name="USRFO88">#REF!</definedName>
    <definedName name="USrng" localSheetId="6">OFFSET(#REF!,0,0,COUNT(#REF!),1)</definedName>
    <definedName name="USrng" localSheetId="5">OFFSET(#REF!,0,0,COUNT(#REF!),1)</definedName>
    <definedName name="USrng">OFFSET(#REF!,0,0,COUNT(#REF!),1)</definedName>
    <definedName name="USSR" localSheetId="6">#REF!</definedName>
    <definedName name="USSR" localSheetId="5">#REF!</definedName>
    <definedName name="USSR">#REF!</definedName>
    <definedName name="USTOT87" localSheetId="6">#REF!</definedName>
    <definedName name="USTOT87" localSheetId="5">#REF!</definedName>
    <definedName name="USTOT87">#REF!</definedName>
    <definedName name="USTOT88" localSheetId="6">#REF!</definedName>
    <definedName name="USTOT88" localSheetId="5">#REF!</definedName>
    <definedName name="USTOT88">#REF!</definedName>
    <definedName name="uu" localSheetId="6" hidden="1">{"Riqfin97",#N/A,FALSE,"Tran";"Riqfinpro",#N/A,FALSE,"Tran"}</definedName>
    <definedName name="uu" localSheetId="8" hidden="1">{"Riqfin97",#N/A,FALSE,"Tran";"Riqfinpro",#N/A,FALSE,"Tran"}</definedName>
    <definedName name="uu" localSheetId="5" hidden="1">{"Riqfin97",#N/A,FALSE,"Tran";"Riqfinpro",#N/A,FALSE,"Tran"}</definedName>
    <definedName name="uu" hidden="1">{"Riqfin97",#N/A,FALSE,"Tran";"Riqfinpro",#N/A,FALSE,"Tran"}</definedName>
    <definedName name="uuu" localSheetId="6" hidden="1">{"Riqfin97",#N/A,FALSE,"Tran";"Riqfinpro",#N/A,FALSE,"Tran"}</definedName>
    <definedName name="uuu" localSheetId="8" hidden="1">{"Riqfin97",#N/A,FALSE,"Tran";"Riqfinpro",#N/A,FALSE,"Tran"}</definedName>
    <definedName name="uuu" localSheetId="5" hidden="1">{"Riqfin97",#N/A,FALSE,"Tran";"Riqfinpro",#N/A,FALSE,"Tran"}</definedName>
    <definedName name="uuu" hidden="1">{"Riqfin97",#N/A,FALSE,"Tran";"Riqfinpro",#N/A,FALSE,"Tran"}</definedName>
    <definedName name="uuuuu">'[162]Quarterly Raw Data'!#REF!</definedName>
    <definedName name="uuuuuu" localSheetId="6" hidden="1">{"Riqfin97",#N/A,FALSE,"Tran";"Riqfinpro",#N/A,FALSE,"Tran"}</definedName>
    <definedName name="uuuuuu" localSheetId="8" hidden="1">{"Riqfin97",#N/A,FALSE,"Tran";"Riqfinpro",#N/A,FALSE,"Tran"}</definedName>
    <definedName name="uuuuuu" localSheetId="5" hidden="1">{"Riqfin97",#N/A,FALSE,"Tran";"Riqfinpro",#N/A,FALSE,"Tran"}</definedName>
    <definedName name="uuuuuu" hidden="1">{"Riqfin97",#N/A,FALSE,"Tran";"Riqfinpro",#N/A,FALSE,"Tran"}</definedName>
    <definedName name="v">#N/A</definedName>
    <definedName name="VALID_FORMATS" localSheetId="6">#REF!</definedName>
    <definedName name="VALID_FORMATS" localSheetId="5">#REF!</definedName>
    <definedName name="VALID_FORMATS">#REF!</definedName>
    <definedName name="VenceHoy" localSheetId="6">#REF!</definedName>
    <definedName name="VenceHoy" localSheetId="5">#REF!</definedName>
    <definedName name="VenceHoy">#REF!</definedName>
    <definedName name="venci" localSheetId="6">#REF!</definedName>
    <definedName name="venci" localSheetId="5">#REF!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6">#REF!</definedName>
    <definedName name="venci98s" localSheetId="5">#REF!</definedName>
    <definedName name="venci98s">#REF!</definedName>
    <definedName name="venci99" localSheetId="6">#REF!</definedName>
    <definedName name="venci99" localSheetId="5">#REF!</definedName>
    <definedName name="venci99">#REF!</definedName>
    <definedName name="VENEZU" localSheetId="6">#REF!</definedName>
    <definedName name="VENEZU" localSheetId="5">#REF!</definedName>
    <definedName name="VENEZU">#REF!</definedName>
    <definedName name="VENEZUELA">"bANCOS"</definedName>
    <definedName name="VIAAEREA" localSheetId="6">#REF!</definedName>
    <definedName name="VIAAEREA" localSheetId="5">#REF!</definedName>
    <definedName name="VIAAEREA">#REF!</definedName>
    <definedName name="volume_trade" localSheetId="6">#REF!</definedName>
    <definedName name="volume_trade" localSheetId="5">#REF!</definedName>
    <definedName name="volume_trade">#REF!</definedName>
    <definedName name="VTITLES" localSheetId="6">#REF!</definedName>
    <definedName name="VTITLES" localSheetId="5">#REF!</definedName>
    <definedName name="VTITLES">#REF!</definedName>
    <definedName name="vv" localSheetId="6" hidden="1">{"Tab1",#N/A,FALSE,"P";"Tab2",#N/A,FALSE,"P"}</definedName>
    <definedName name="vv" localSheetId="8" hidden="1">{"Tab1",#N/A,FALSE,"P";"Tab2",#N/A,FALSE,"P"}</definedName>
    <definedName name="vv" localSheetId="5" hidden="1">{"Tab1",#N/A,FALSE,"P";"Tab2",#N/A,FALSE,"P"}</definedName>
    <definedName name="vv" hidden="1">{"Tab1",#N/A,FALSE,"P";"Tab2",#N/A,FALSE,"P"}</definedName>
    <definedName name="vvv" localSheetId="6" hidden="1">{"Tab1",#N/A,FALSE,"P";"Tab2",#N/A,FALSE,"P"}</definedName>
    <definedName name="vvv" localSheetId="8" hidden="1">{"Tab1",#N/A,FALSE,"P";"Tab2",#N/A,FALSE,"P"}</definedName>
    <definedName name="vvv" localSheetId="5" hidden="1">{"Tab1",#N/A,FALSE,"P";"Tab2",#N/A,FALSE,"P"}</definedName>
    <definedName name="vvv" hidden="1">{"Tab1",#N/A,FALSE,"P";"Tab2",#N/A,FALSE,"P"}</definedName>
    <definedName name="vvvv" localSheetId="6" hidden="1">{"Minpmon",#N/A,FALSE,"Monthinput"}</definedName>
    <definedName name="vvvv" localSheetId="8" hidden="1">{"Minpmon",#N/A,FALSE,"Monthinput"}</definedName>
    <definedName name="vvvv" localSheetId="5" hidden="1">{"Minpmon",#N/A,FALSE,"Monthinput"}</definedName>
    <definedName name="vvvv" hidden="1">{"Minpmon",#N/A,FALSE,"Monthinput"}</definedName>
    <definedName name="vvvvvvvvvvvv" localSheetId="6" hidden="1">{"Riqfin97",#N/A,FALSE,"Tran";"Riqfinpro",#N/A,FALSE,"Tran"}</definedName>
    <definedName name="vvvvvvvvvvvv" localSheetId="8" hidden="1">{"Riqfin97",#N/A,FALSE,"Tran";"Riqfinpro",#N/A,FALSE,"Tran"}</definedName>
    <definedName name="vvvvvvvvvvvv" localSheetId="5" hidden="1">{"Riqfin97",#N/A,FALSE,"Tran";"Riqfinpro",#N/A,FALSE,"Tran"}</definedName>
    <definedName name="vvvvvvvvvvvv" hidden="1">{"Riqfin97",#N/A,FALSE,"Tran";"Riqfinpro",#N/A,FALSE,"Tran"}</definedName>
    <definedName name="vvvvvvvvvvvvv" localSheetId="6" hidden="1">{"Tab1",#N/A,FALSE,"P";"Tab2",#N/A,FALSE,"P"}</definedName>
    <definedName name="vvvvvvvvvvvvv" localSheetId="8" hidden="1">{"Tab1",#N/A,FALSE,"P";"Tab2",#N/A,FALSE,"P"}</definedName>
    <definedName name="vvvvvvvvvvvvv" localSheetId="5" hidden="1">{"Tab1",#N/A,FALSE,"P";"Tab2",#N/A,FALSE,"P"}</definedName>
    <definedName name="vvvvvvvvvvvvv" hidden="1">{"Tab1",#N/A,FALSE,"P";"Tab2",#N/A,FALSE,"P"}</definedName>
    <definedName name="w" localSheetId="6" hidden="1">{"Minpmon",#N/A,FALSE,"Monthinput"}</definedName>
    <definedName name="w" localSheetId="8" hidden="1">{"Minpmon",#N/A,FALSE,"Monthinput"}</definedName>
    <definedName name="w" localSheetId="5" hidden="1">{"Minpmon",#N/A,FALSE,"Monthinput"}</definedName>
    <definedName name="w" hidden="1">{"Minpmon",#N/A,FALSE,"Monthinput"}</definedName>
    <definedName name="wage_govt_sector" localSheetId="6">#REF!</definedName>
    <definedName name="wage_govt_sector" localSheetId="5">#REF!</definedName>
    <definedName name="wage_govt_sector">#REF!</definedName>
    <definedName name="WAPR" localSheetId="6">#REF!</definedName>
    <definedName name="WAPR" localSheetId="5">#REF!</definedName>
    <definedName name="WAPR">#REF!</definedName>
    <definedName name="Weekly_Depreciation">'[69]Inter-Bank'!$I$5</definedName>
    <definedName name="Weighted_Average_Inter_Bank_Exchange_Rate">'[69]Inter-Bank'!$C$5</definedName>
    <definedName name="WEO" localSheetId="6">#REF!</definedName>
    <definedName name="WEO" localSheetId="5">#REF!</definedName>
    <definedName name="WEO">#REF!</definedName>
    <definedName name="WEOD" localSheetId="6">#REF!</definedName>
    <definedName name="WEOD" localSheetId="5">#REF!</definedName>
    <definedName name="WEOD">#REF!</definedName>
    <definedName name="weodata" localSheetId="6">#REF!</definedName>
    <definedName name="weodata" localSheetId="5">#REF!</definedName>
    <definedName name="weodata">#REF!</definedName>
    <definedName name="wer" localSheetId="6" hidden="1">{"Riqfin97",#N/A,FALSE,"Tran";"Riqfinpro",#N/A,FALSE,"Tran"}</definedName>
    <definedName name="wer" localSheetId="8" hidden="1">{"Riqfin97",#N/A,FALSE,"Tran";"Riqfinpro",#N/A,FALSE,"Tran"}</definedName>
    <definedName name="wer" localSheetId="5" hidden="1">{"Riqfin97",#N/A,FALSE,"Tran";"Riqfinpro",#N/A,FALSE,"Tran"}</definedName>
    <definedName name="wer" hidden="1">{"Riqfin97",#N/A,FALSE,"Tran";"Riqfinpro",#N/A,FALSE,"Tran"}</definedName>
    <definedName name="will" localSheetId="8">'[132]SPNF Acuerdo Incl. Int.'!will</definedName>
    <definedName name="will" localSheetId="5">'[132]SPNF Acuerdo Incl. Int.'!will</definedName>
    <definedName name="will">'[132]SPNF Acuerdo Incl. Int.'!will</definedName>
    <definedName name="will1">#N/A</definedName>
    <definedName name="will3">#N/A</definedName>
    <definedName name="Work_Area" localSheetId="6">#REF!</definedName>
    <definedName name="Work_Area" localSheetId="5">#REF!</definedName>
    <definedName name="Work_Area">#REF!</definedName>
    <definedName name="WPCP33_D" localSheetId="6">#REF!</definedName>
    <definedName name="WPCP33_D" localSheetId="5">#REF!</definedName>
    <definedName name="WPCP33_D">#REF!</definedName>
    <definedName name="WPCP33pch" localSheetId="6">#REF!</definedName>
    <definedName name="WPCP33pch" localSheetId="5">#REF!</definedName>
    <definedName name="WPCP33pch">#REF!</definedName>
    <definedName name="wrn" localSheetId="6" hidden="1">{"Main Economic Indicators",#N/A,FALSE,"C"}</definedName>
    <definedName name="wrn" localSheetId="8" hidden="1">{"Main Economic Indicators",#N/A,FALSE,"C"}</definedName>
    <definedName name="wrn" localSheetId="5" hidden="1">{"Main Economic Indicators",#N/A,FALSE,"C"}</definedName>
    <definedName name="wrn" hidden="1">{"Main Economic Indicators",#N/A,FALSE,"C"}</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6" hidden="1">{"annual-cbr",#N/A,FALSE,"CENTBANK";"annual(banks)",#N/A,FALSE,"COMBANKS"}</definedName>
    <definedName name="wrn.annual." localSheetId="8"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BANKS." localSheetId="6" hidden="1">{#N/A,#N/A,FALSE,"BANKS"}</definedName>
    <definedName name="wrn.BANKS." localSheetId="8" hidden="1">{#N/A,#N/A,FALSE,"BANKS"}</definedName>
    <definedName name="wrn.BANKS." localSheetId="5" hidden="1">{#N/A,#N/A,FALSE,"BANKS"}</definedName>
    <definedName name="wrn.BANKS." hidden="1">{#N/A,#N/A,FALSE,"BANKS"}</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6" hidden="1">{#N/A,#N/A,FALSE,"BOP"}</definedName>
    <definedName name="wrn.BOP." localSheetId="8" hidden="1">{#N/A,#N/A,FALSE,"BOP"}</definedName>
    <definedName name="wrn.BOP." localSheetId="5" hidden="1">{#N/A,#N/A,FALSE,"BOP"}</definedName>
    <definedName name="wrn.BOP." hidden="1">{#N/A,#N/A,FALSE,"BOP"}</definedName>
    <definedName name="wrn.BOP_MIDTERM." localSheetId="6" hidden="1">{"BOP_TAB",#N/A,FALSE,"N";"MIDTERM_TAB",#N/A,FALSE,"O"}</definedName>
    <definedName name="wrn.BOP_MIDTERM." localSheetId="8" hidden="1">{"BOP_TAB",#N/A,FALSE,"N";"MIDTERM_TAB",#N/A,FALSE,"O"}</definedName>
    <definedName name="wrn.BOP_MIDTERM." localSheetId="5" hidden="1">{"BOP_TAB",#N/A,FALSE,"N";"MIDTERM_TAB",#N/A,FALSE,"O"}</definedName>
    <definedName name="wrn.BOP_MIDTERM." hidden="1">{"BOP_TAB",#N/A,FALSE,"N";"MIDTERM_TAB",#N/A,FALSE,"O"}</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6" hidden="1">{#N/A,#N/A,FALSE,"CelPIB"}</definedName>
    <definedName name="wrn.CelPIB." localSheetId="8" hidden="1">{#N/A,#N/A,FALSE,"CelPIB"}</definedName>
    <definedName name="wrn.CelPIB." localSheetId="5" hidden="1">{#N/A,#N/A,FALSE,"CelPIB"}</definedName>
    <definedName name="wrn.CelPIB." hidden="1">{#N/A,#N/A,FALSE,"CelPIB"}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6" hidden="1">{#N/A,#N/A,FALSE,"NFPS GDP"}</definedName>
    <definedName name="wrn.CGvt._.Revenue._.GDP." localSheetId="8" hidden="1">{#N/A,#N/A,FALSE,"NFPS GDP"}</definedName>
    <definedName name="wrn.CGvt._.Revenue._.GDP." localSheetId="5" hidden="1">{#N/A,#N/A,FALSE,"NFPS GDP"}</definedName>
    <definedName name="wrn.CGvt._.Revenue._.GDP." hidden="1">{#N/A,#N/A,FALSE,"NFPS GDP"}</definedName>
    <definedName name="wrn.CREDIT." localSheetId="6" hidden="1">{#N/A,#N/A,FALSE,"CREDIT"}</definedName>
    <definedName name="wrn.CREDIT." localSheetId="8" hidden="1">{#N/A,#N/A,FALSE,"CREDIT"}</definedName>
    <definedName name="wrn.CREDIT." localSheetId="5" hidden="1">{#N/A,#N/A,FALSE,"CREDIT"}</definedName>
    <definedName name="wrn.CREDIT." hidden="1">{#N/A,#N/A,FALSE,"CREDIT"}</definedName>
    <definedName name="wrn.DEBTSVC." localSheetId="6" hidden="1">{#N/A,#N/A,FALSE,"DEBTSVC"}</definedName>
    <definedName name="wrn.DEBTSVC." localSheetId="8" hidden="1">{#N/A,#N/A,FALSE,"DEBTSVC"}</definedName>
    <definedName name="wrn.DEBTSVC." localSheetId="5" hidden="1">{#N/A,#N/A,FALSE,"DEBTSVC"}</definedName>
    <definedName name="wrn.DEBTSVC." hidden="1">{#N/A,#N/A,FALSE,"DEBTSVC"}</definedName>
    <definedName name="wrn.DEPO." localSheetId="6" hidden="1">{#N/A,#N/A,FALSE,"DEPO"}</definedName>
    <definedName name="wrn.DEPO." localSheetId="8" hidden="1">{#N/A,#N/A,FALSE,"DEPO"}</definedName>
    <definedName name="wrn.DEPO." localSheetId="5" hidden="1">{#N/A,#N/A,FALSE,"DEPO"}</definedName>
    <definedName name="wrn.DEPO." hidden="1">{#N/A,#N/A,FALSE,"DEPO"}</definedName>
    <definedName name="wrn.EntpsPIB." localSheetId="6" hidden="1">{#N/A,#N/A,FALSE,"EntpsPIB"}</definedName>
    <definedName name="wrn.EntpsPIB." localSheetId="8" hidden="1">{#N/A,#N/A,FALSE,"EntpsPIB"}</definedName>
    <definedName name="wrn.EntpsPIB." localSheetId="5" hidden="1">{#N/A,#N/A,FALSE,"EntpsPIB"}</definedName>
    <definedName name="wrn.EntpsPIB." hidden="1">{#N/A,#N/A,FALSE,"EntpsPIB"}</definedName>
    <definedName name="wrn.EXCISE." localSheetId="6" hidden="1">{#N/A,#N/A,FALSE,"EXCISE"}</definedName>
    <definedName name="wrn.EXCISE." localSheetId="8" hidden="1">{#N/A,#N/A,FALSE,"EXCISE"}</definedName>
    <definedName name="wrn.EXCISE." localSheetId="5" hidden="1">{#N/A,#N/A,FALSE,"EXCISE"}</definedName>
    <definedName name="wrn.EXCISE." hidden="1">{#N/A,#N/A,FALSE,"EXCISE"}</definedName>
    <definedName name="wrn.EXRATE." localSheetId="6" hidden="1">{#N/A,#N/A,FALSE,"EXRATE"}</definedName>
    <definedName name="wrn.EXRATE." localSheetId="8" hidden="1">{#N/A,#N/A,FALSE,"EXRATE"}</definedName>
    <definedName name="wrn.EXRATE." localSheetId="5" hidden="1">{#N/A,#N/A,FALSE,"EXRATE"}</definedName>
    <definedName name="wrn.EXRATE." hidden="1">{#N/A,#N/A,FALSE,"EXRATE"}</definedName>
    <definedName name="wrn.EXTDEBT." localSheetId="6" hidden="1">{#N/A,#N/A,FALSE,"EXTDEBT"}</definedName>
    <definedName name="wrn.EXTDEBT." localSheetId="8" hidden="1">{#N/A,#N/A,FALSE,"EXTDEBT"}</definedName>
    <definedName name="wrn.EXTDEBT." localSheetId="5" hidden="1">{#N/A,#N/A,FALSE,"EXTDEBT"}</definedName>
    <definedName name="wrn.EXTDEBT." hidden="1">{#N/A,#N/A,FALSE,"EXTDEBT"}</definedName>
    <definedName name="wrn.EXTRABUDGT." localSheetId="6" hidden="1">{#N/A,#N/A,FALSE,"EXTRABUDGT"}</definedName>
    <definedName name="wrn.EXTRABUDGT." localSheetId="8" hidden="1">{#N/A,#N/A,FALSE,"EXTRABUDGT"}</definedName>
    <definedName name="wrn.EXTRABUDGT." localSheetId="5" hidden="1">{#N/A,#N/A,FALSE,"EXTRABUDGT"}</definedName>
    <definedName name="wrn.EXTRABUDGT." hidden="1">{#N/A,#N/A,FALSE,"EXTRABUDGT"}</definedName>
    <definedName name="wrn.EXTRABUDGT2." localSheetId="6" hidden="1">{#N/A,#N/A,FALSE,"EXTRABUDGT2"}</definedName>
    <definedName name="wrn.EXTRABUDGT2." localSheetId="8" hidden="1">{#N/A,#N/A,FALSE,"EXTRABUDGT2"}</definedName>
    <definedName name="wrn.EXTRABUDGT2." localSheetId="5" hidden="1">{#N/A,#N/A,FALSE,"EXTRABUDGT2"}</definedName>
    <definedName name="wrn.EXTRABUDGT2." hidden="1">{#N/A,#N/A,FALSE,"EXTRABUDGT2"}</definedName>
    <definedName name="wrn.GDP." localSheetId="6" hidden="1">{#N/A,#N/A,FALSE,"GDP_ORIGIN";#N/A,#N/A,FALSE,"EMP_POP"}</definedName>
    <definedName name="wrn.GDP." localSheetId="8" hidden="1">{#N/A,#N/A,FALSE,"GDP_ORIGIN";#N/A,#N/A,FALSE,"EMP_POP"}</definedName>
    <definedName name="wrn.GDP." localSheetId="5" hidden="1">{#N/A,#N/A,FALSE,"GDP_ORIGIN";#N/A,#N/A,FALSE,"EMP_POP"}</definedName>
    <definedName name="wrn.GDP." hidden="1">{#N/A,#N/A,FALSE,"GDP_ORIGIN";#N/A,#N/A,FALSE,"EMP_POP"}</definedName>
    <definedName name="wrn.GGOVT." localSheetId="6" hidden="1">{#N/A,#N/A,FALSE,"GGOVT"}</definedName>
    <definedName name="wrn.GGOVT." localSheetId="8" hidden="1">{#N/A,#N/A,FALSE,"GGOVT"}</definedName>
    <definedName name="wrn.GGOVT." localSheetId="5" hidden="1">{#N/A,#N/A,FALSE,"GGOVT"}</definedName>
    <definedName name="wrn.GGOVT." hidden="1">{#N/A,#N/A,FALSE,"GGOVT"}</definedName>
    <definedName name="wrn.GGOVT2." localSheetId="6" hidden="1">{#N/A,#N/A,FALSE,"GGOVT2"}</definedName>
    <definedName name="wrn.GGOVT2." localSheetId="8" hidden="1">{#N/A,#N/A,FALSE,"GGOVT2"}</definedName>
    <definedName name="wrn.GGOVT2." localSheetId="5" hidden="1">{#N/A,#N/A,FALSE,"GGOVT2"}</definedName>
    <definedName name="wrn.GGOVT2." hidden="1">{#N/A,#N/A,FALSE,"GGOVT2"}</definedName>
    <definedName name="wrn.GGOVTPC." localSheetId="6" hidden="1">{#N/A,#N/A,FALSE,"GGOVT%"}</definedName>
    <definedName name="wrn.GGOVTPC." localSheetId="8" hidden="1">{#N/A,#N/A,FALSE,"GGOVT%"}</definedName>
    <definedName name="wrn.GGOVTPC." localSheetId="5" hidden="1">{#N/A,#N/A,FALSE,"GGOVT%"}</definedName>
    <definedName name="wrn.GGOVTPC." hidden="1">{#N/A,#N/A,FALSE,"GGOVT%"}</definedName>
    <definedName name="wrn.INCOMETX." localSheetId="6" hidden="1">{#N/A,#N/A,FALSE,"INCOMETX"}</definedName>
    <definedName name="wrn.INCOMETX." localSheetId="8" hidden="1">{#N/A,#N/A,FALSE,"INCOMETX"}</definedName>
    <definedName name="wrn.INCOMETX." localSheetId="5"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8" hidden="1">{#N/A,#N/A,FALSE,"INTERST"}</definedName>
    <definedName name="wrn.INTERST." localSheetId="5" hidden="1">{#N/A,#N/A,FALSE,"INTERST"}</definedName>
    <definedName name="wrn.INTERST." hidden="1">{#N/A,#N/A,FALSE,"INTERST"}</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 hidden="1">{"Main Economic Indicators",#N/A,FALSE,"C"}</definedName>
    <definedName name="wrn.Main._.Economic._.Indicators." localSheetId="8"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6"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6"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5"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6" hidden="1">{"MONA",#N/A,FALSE,"S"}</definedName>
    <definedName name="wrn.MONA." localSheetId="8" hidden="1">{"MONA",#N/A,FALSE,"S"}</definedName>
    <definedName name="wrn.MONA." localSheetId="5" hidden="1">{"MONA",#N/A,FALSE,"S"}</definedName>
    <definedName name="wrn.MONA." hidden="1">{"MONA",#N/A,FALSE,"S"}</definedName>
    <definedName name="wrn.Monthsheet." localSheetId="6" hidden="1">{"Minpmon",#N/A,FALSE,"Monthinput"}</definedName>
    <definedName name="wrn.Monthsheet." localSheetId="8" hidden="1">{"Minpmon",#N/A,FALSE,"Monthinput"}</definedName>
    <definedName name="wrn.Monthsheet." localSheetId="5" hidden="1">{"Minpmon",#N/A,FALSE,"Monthinput"}</definedName>
    <definedName name="wrn.Monthsheet." hidden="1">{"Minpmon",#N/A,FALSE,"Monthinput"}</definedName>
    <definedName name="wrn.MS." localSheetId="6" hidden="1">{#N/A,#N/A,FALSE,"MS"}</definedName>
    <definedName name="wrn.MS." localSheetId="8" hidden="1">{#N/A,#N/A,FALSE,"MS"}</definedName>
    <definedName name="wrn.MS." localSheetId="5" hidden="1">{#N/A,#N/A,FALSE,"MS"}</definedName>
    <definedName name="wrn.MS." hidden="1">{#N/A,#N/A,FALSE,"MS"}</definedName>
    <definedName name="wrn.NBG." localSheetId="6" hidden="1">{#N/A,#N/A,FALSE,"NBG"}</definedName>
    <definedName name="wrn.NBG." localSheetId="8" hidden="1">{#N/A,#N/A,FALSE,"NBG"}</definedName>
    <definedName name="wrn.NBG." localSheetId="5" hidden="1">{#N/A,#N/A,FALSE,"NBG"}</definedName>
    <definedName name="wrn.NBG." hidden="1">{#N/A,#N/A,FALSE,"NBG"}</definedName>
    <definedName name="wrn.NFPS._.GDP." localSheetId="6" hidden="1">{#N/A,#N/A,FALSE,"NFPS GDP"}</definedName>
    <definedName name="wrn.NFPS._.GDP." localSheetId="8" hidden="1">{#N/A,#N/A,FALSE,"NFPS GDP"}</definedName>
    <definedName name="wrn.NFPS._.GDP." localSheetId="5" hidden="1">{#N/A,#N/A,FALSE,"NFPS GDP"}</definedName>
    <definedName name="wrn.NFPS._.GDP." hidden="1">{#N/A,#N/A,FALSE,"NFPS GDP"}</definedName>
    <definedName name="wrn.original." localSheetId="6" hidden="1">{"Original",#N/A,FALSE,"CENTBANK";"Original",#N/A,FALSE,"COMBANKS"}</definedName>
    <definedName name="wrn.original." localSheetId="8"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6" hidden="1">{#N/A,#N/A,FALSE,"I";#N/A,#N/A,FALSE,"J";#N/A,#N/A,FALSE,"K";#N/A,#N/A,FALSE,"L";#N/A,#N/A,FALSE,"M";#N/A,#N/A,FALSE,"N";#N/A,#N/A,FALSE,"O"}</definedName>
    <definedName name="wrn.Output._.tables." localSheetId="8"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8" hidden="1">{#N/A,#N/A,FALSE,"PCPI"}</definedName>
    <definedName name="wrn.PCPI." localSheetId="5" hidden="1">{#N/A,#N/A,FALSE,"PCPI"}</definedName>
    <definedName name="wrn.PCPI." hidden="1">{#N/A,#N/A,FALSE,"PCPI"}</definedName>
    <definedName name="wrn.PENSION." localSheetId="6" hidden="1">{#N/A,#N/A,FALSE,"PENSION"}</definedName>
    <definedName name="wrn.PENSION." localSheetId="8" hidden="1">{#N/A,#N/A,FALSE,"PENSION"}</definedName>
    <definedName name="wrn.PENSION." localSheetId="5" hidden="1">{#N/A,#N/A,FALSE,"PENSION"}</definedName>
    <definedName name="wrn.PENSION." hidden="1">{#N/A,#N/A,FALSE,"PENSION"}</definedName>
    <definedName name="wrn.Program." localSheetId="6" hidden="1">{"Tab1",#N/A,FALSE,"P";"Tab2",#N/A,FALSE,"P"}</definedName>
    <definedName name="wrn.Program." localSheetId="8" hidden="1">{"Tab1",#N/A,FALSE,"P";"Tab2",#N/A,FALSE,"P"}</definedName>
    <definedName name="wrn.Program." localSheetId="5" hidden="1">{"Tab1",#N/A,FALSE,"P";"Tab2",#N/A,FALSE,"P"}</definedName>
    <definedName name="wrn.Program." hidden="1">{"Tab1",#N/A,FALSE,"P";"Tab2",#N/A,FALSE,"P"}</definedName>
    <definedName name="wrn.PRUDENT." localSheetId="6" hidden="1">{#N/A,#N/A,FALSE,"PRUDENT"}</definedName>
    <definedName name="wrn.PRUDENT." localSheetId="8" hidden="1">{#N/A,#N/A,FALSE,"PRUDENT"}</definedName>
    <definedName name="wrn.PRUDENT." localSheetId="5" hidden="1">{#N/A,#N/A,FALSE,"PRUDENT"}</definedName>
    <definedName name="wrn.PRUDENT." hidden="1">{#N/A,#N/A,FALSE,"PRUDENT"}</definedName>
    <definedName name="wrn.PUBLEXP." localSheetId="6" hidden="1">{#N/A,#N/A,FALSE,"PUBLEXP"}</definedName>
    <definedName name="wrn.PUBLEXP." localSheetId="8" hidden="1">{#N/A,#N/A,FALSE,"PUBLEXP"}</definedName>
    <definedName name="wrn.PUBLEXP." localSheetId="5" hidden="1">{#N/A,#N/A,FALSE,"PUBLEXP"}</definedName>
    <definedName name="wrn.PUBLEXP." hidden="1">{#N/A,#N/A,FALSE,"PUBLEXP"}</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6" hidden="1">{#N/A,#N/A,FALSE,"RestGGPIB"}</definedName>
    <definedName name="wrn.RestGGPIB." localSheetId="8" hidden="1">{#N/A,#N/A,FALSE,"RestGGPIB"}</definedName>
    <definedName name="wrn.RestGGPIB." localSheetId="5" hidden="1">{#N/A,#N/A,FALSE,"RestGGPIB"}</definedName>
    <definedName name="wrn.RestGGPIB." hidden="1">{#N/A,#N/A,FALSE,"RestGGPIB"}</definedName>
    <definedName name="wrn.REVSHARE." localSheetId="6" hidden="1">{#N/A,#N/A,FALSE,"REVSHARE"}</definedName>
    <definedName name="wrn.REVSHARE." localSheetId="8" hidden="1">{#N/A,#N/A,FALSE,"REVSHARE"}</definedName>
    <definedName name="wrn.REVSHARE." localSheetId="5" hidden="1">{#N/A,#N/A,FALSE,"REVSHARE"}</definedName>
    <definedName name="wrn.REVSHARE." hidden="1">{#N/A,#N/A,FALSE,"REVSHARE"}</definedName>
    <definedName name="wrn.Riqfin." localSheetId="6" hidden="1">{"Riqfin97",#N/A,FALSE,"Tran";"Riqfinpro",#N/A,FALSE,"Tran"}</definedName>
    <definedName name="wrn.Riqfin." localSheetId="8" hidden="1">{"Riqfin97",#N/A,FALSE,"Tran";"Riqfinpro",#N/A,FALSE,"Tran"}</definedName>
    <definedName name="wrn.Riqfin." localSheetId="5" hidden="1">{"Riqfin97",#N/A,FALSE,"Tran";"Riqfinpro",#N/A,FALSE,"Tran"}</definedName>
    <definedName name="wrn.Riqfin." hidden="1">{"Riqfin97",#N/A,FALSE,"Tran";"Riqfinpro",#N/A,FALSE,"Tran"}</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6" hidden="1">{#N/A,#N/A,FALSE,"SSPIB"}</definedName>
    <definedName name="wrn.SSPIB." localSheetId="8" hidden="1">{#N/A,#N/A,FALSE,"SSPIB"}</definedName>
    <definedName name="wrn.SSPIB." localSheetId="5" hidden="1">{#N/A,#N/A,FALSE,"SSPIB"}</definedName>
    <definedName name="wrn.SSPIB." hidden="1">{#N/A,#N/A,FALSE,"SSPIB"}</definedName>
    <definedName name="wrn.Staff._.Report._.Tables." localSheetId="6" hidden="1">{#N/A,#N/A,FALSE,"SR1";#N/A,#N/A,FALSE,"SR2";#N/A,#N/A,FALSE,"SR3";#N/A,#N/A,FALSE,"SR4"}</definedName>
    <definedName name="wrn.Staff._.Report._.Tables." localSheetId="8" hidden="1">{#N/A,#N/A,FALSE,"SR1";#N/A,#N/A,FALSE,"SR2";#N/A,#N/A,FALSE,"SR3";#N/A,#N/A,FALSE,"SR4"}</definedName>
    <definedName name="wrn.Staff._.Report._.Tables." localSheetId="5" hidden="1">{#N/A,#N/A,FALSE,"SR1";#N/A,#N/A,FALSE,"SR2";#N/A,#N/A,FALSE,"SR3";#N/A,#N/A,FALSE,"SR4"}</definedName>
    <definedName name="wrn.Staff._.Report._.Tables." hidden="1">{#N/A,#N/A,FALSE,"SR1";#N/A,#N/A,FALSE,"SR2";#N/A,#N/A,FALSE,"SR3";#N/A,#N/A,FALSE,"SR4"}</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6" hidden="1">{#N/A,#N/A,FALSE,"STATE"}</definedName>
    <definedName name="wrn.STATE." localSheetId="8" hidden="1">{#N/A,#N/A,FALSE,"STATE"}</definedName>
    <definedName name="wrn.STATE." localSheetId="5" hidden="1">{#N/A,#N/A,FALSE,"STATE"}</definedName>
    <definedName name="wrn.STATE." hidden="1">{#N/A,#N/A,FALSE,"STATE"}</definedName>
    <definedName name="wrn.TAXARREARS." localSheetId="6" hidden="1">{#N/A,#N/A,FALSE,"TAXARREARS"}</definedName>
    <definedName name="wrn.TAXARREARS." localSheetId="8" hidden="1">{#N/A,#N/A,FALSE,"TAXARREARS"}</definedName>
    <definedName name="wrn.TAXARREARS." localSheetId="5" hidden="1">{#N/A,#N/A,FALSE,"TAXARREARS"}</definedName>
    <definedName name="wrn.TAXARREARS." hidden="1">{#N/A,#N/A,FALSE,"TAXARREARS"}</definedName>
    <definedName name="wrn.TAXPAYRS." localSheetId="6" hidden="1">{#N/A,#N/A,FALSE,"TAXPAYRS"}</definedName>
    <definedName name="wrn.TAXPAYRS." localSheetId="8" hidden="1">{#N/A,#N/A,FALSE,"TAXPAYRS"}</definedName>
    <definedName name="wrn.TAXPAYRS." localSheetId="5" hidden="1">{#N/A,#N/A,FALSE,"TAXPAYRS"}</definedName>
    <definedName name="wrn.TAXPAYRS." hidden="1">{#N/A,#N/A,FALSE,"TAXPAYRS"}</definedName>
    <definedName name="wrn.TRADE." localSheetId="6" hidden="1">{#N/A,#N/A,FALSE,"TRADE"}</definedName>
    <definedName name="wrn.TRADE." localSheetId="8" hidden="1">{#N/A,#N/A,FALSE,"TRADE"}</definedName>
    <definedName name="wrn.TRADE." localSheetId="5" hidden="1">{#N/A,#N/A,FALSE,"TRADE"}</definedName>
    <definedName name="wrn.TRADE." hidden="1">{#N/A,#N/A,FALSE,"TRADE"}</definedName>
    <definedName name="wrn.TRANSPORT." localSheetId="6" hidden="1">{#N/A,#N/A,FALSE,"TRANPORT"}</definedName>
    <definedName name="wrn.TRANSPORT." localSheetId="8" hidden="1">{#N/A,#N/A,FALSE,"TRANPORT"}</definedName>
    <definedName name="wrn.TRANSPORT." localSheetId="5" hidden="1">{#N/A,#N/A,FALSE,"TRANPORT"}</definedName>
    <definedName name="wrn.TRANSPORT." hidden="1">{#N/A,#N/A,FALSE,"TRANPORT"}</definedName>
    <definedName name="wrn.UNEMPL." localSheetId="6" hidden="1">{#N/A,#N/A,FALSE,"EMP_POP";#N/A,#N/A,FALSE,"UNEMPL"}</definedName>
    <definedName name="wrn.UNEMPL." localSheetId="8" hidden="1">{#N/A,#N/A,FALSE,"EMP_POP";#N/A,#N/A,FALSE,"UNEMPL"}</definedName>
    <definedName name="wrn.UNEMPL." localSheetId="5" hidden="1">{#N/A,#N/A,FALSE,"EMP_POP";#N/A,#N/A,FALSE,"UNEMPL"}</definedName>
    <definedName name="wrn.UNEMPL." hidden="1">{#N/A,#N/A,FALSE,"EMP_POP";#N/A,#N/A,FALSE,"UNEMPL"}</definedName>
    <definedName name="wrn.WAGES." localSheetId="6" hidden="1">{#N/A,#N/A,FALSE,"WAGES"}</definedName>
    <definedName name="wrn.WAGES." localSheetId="8" hidden="1">{#N/A,#N/A,FALSE,"WAGES"}</definedName>
    <definedName name="wrn.WAGES." localSheetId="5" hidden="1">{#N/A,#N/A,FALSE,"WAGES"}</definedName>
    <definedName name="wrn.WAGES." hidden="1">{#N/A,#N/A,FALSE,"WAGES"}</definedName>
    <definedName name="wrn.WEO." localSheetId="6" hidden="1">{"WEO",#N/A,FALSE,"T"}</definedName>
    <definedName name="wrn.WEO." localSheetId="8" hidden="1">{"WEO",#N/A,FALSE,"T"}</definedName>
    <definedName name="wrn.WEO." localSheetId="5" hidden="1">{"WEO",#N/A,FALSE,"T"}</definedName>
    <definedName name="wrn.WEO." hidden="1">{"WEO",#N/A,FALSE,"T"}</definedName>
    <definedName name="Wt_d">[54]CIRRs!$C$59</definedName>
    <definedName name="wtewt" localSheetId="6" hidden="1">#REF!</definedName>
    <definedName name="wtewt" localSheetId="5" hidden="1">#REF!</definedName>
    <definedName name="wtewt" hidden="1">#REF!</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6" hidden="1">{"Riqfin97",#N/A,FALSE,"Tran";"Riqfinpro",#N/A,FALSE,"Tran"}</definedName>
    <definedName name="www" localSheetId="8" hidden="1">{"Riqfin97",#N/A,FALSE,"Tran";"Riqfinpro",#N/A,FALSE,"Tran"}</definedName>
    <definedName name="www" localSheetId="5" hidden="1">{"Riqfin97",#N/A,FALSE,"Tran";"Riqfinpro",#N/A,FALSE,"Tran"}</definedName>
    <definedName name="www" hidden="1">{"Riqfin97",#N/A,FALSE,"Tran";"Riqfinpro",#N/A,FALSE,"Tran"}</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6" hidden="1">{"Minpmon",#N/A,FALSE,"Monthinput"}</definedName>
    <definedName name="wwwww" localSheetId="8" hidden="1">{"Minpmon",#N/A,FALSE,"Monthinput"}</definedName>
    <definedName name="wwwww" localSheetId="5" hidden="1">{"Minpmon",#N/A,FALSE,"Monthinput"}</definedName>
    <definedName name="wwwww" hidden="1">{"Minpmon",#N/A,FALSE,"Monthinput"}</definedName>
    <definedName name="wwwwwww" localSheetId="6" hidden="1">{"Riqfin97",#N/A,FALSE,"Tran";"Riqfinpro",#N/A,FALSE,"Tran"}</definedName>
    <definedName name="wwwwwww" localSheetId="8" hidden="1">{"Riqfin97",#N/A,FALSE,"Tran";"Riqfinpro",#N/A,FALSE,"Tran"}</definedName>
    <definedName name="wwwwwww" localSheetId="5" hidden="1">{"Riqfin97",#N/A,FALSE,"Tran";"Riqfinpro",#N/A,FALSE,"Tran"}</definedName>
    <definedName name="wwwwwww" hidden="1">{"Riqfin97",#N/A,FALSE,"Tran";"Riqfinpro",#N/A,FALSE,"Tran"}</definedName>
    <definedName name="wwwwwwww" localSheetId="6" hidden="1">{"Tab1",#N/A,FALSE,"P";"Tab2",#N/A,FALSE,"P"}</definedName>
    <definedName name="wwwwwwww" localSheetId="8" hidden="1">{"Tab1",#N/A,FALSE,"P";"Tab2",#N/A,FALSE,"P"}</definedName>
    <definedName name="wwwwwwww" localSheetId="5" hidden="1">{"Tab1",#N/A,FALSE,"P";"Tab2",#N/A,FALSE,"P"}</definedName>
    <definedName name="wwwwwwww" hidden="1">{"Tab1",#N/A,FALSE,"P";"Tab2",#N/A,FALSE,"P"}</definedName>
    <definedName name="X" localSheetId="6">#REF!</definedName>
    <definedName name="X" localSheetId="5">#REF!</definedName>
    <definedName name="X">#REF!</definedName>
    <definedName name="X_Rate" localSheetId="6">#REF!</definedName>
    <definedName name="X_Rate" localSheetId="5">#REF!</definedName>
    <definedName name="X_Rate">#REF!</definedName>
    <definedName name="xa" localSheetId="6">'[164]PIB EN CORR'!#REF!</definedName>
    <definedName name="xa" localSheetId="5">'[164]PIB EN CORR'!#REF!</definedName>
    <definedName name="xa">'[164]PIB EN CORR'!#REF!</definedName>
    <definedName name="xaa">'[165]PIB EN CORR'!$AV$5:$AV$77</definedName>
    <definedName name="XandRev">'[119]tab 3'!$F$63:$Z$65</definedName>
    <definedName name="Xaxis" localSheetId="6">#REF!</definedName>
    <definedName name="Xaxis" localSheetId="5">#REF!</definedName>
    <definedName name="Xaxis">#REF!</definedName>
    <definedName name="XBANANO" localSheetId="6">#REF!</definedName>
    <definedName name="XBANANO" localSheetId="5">#REF!</definedName>
    <definedName name="XBANANO">#REF!</definedName>
    <definedName name="xbb" localSheetId="6">'[164]PIB EN CORR'!#REF!</definedName>
    <definedName name="xbb" localSheetId="5">'[164]PIB EN CORR'!#REF!</definedName>
    <definedName name="xbb">'[164]PIB EN CORR'!#REF!</definedName>
    <definedName name="XBS">[87]SREAL!A$41</definedName>
    <definedName name="xc">'[89]graf 1'!$A$3:$C$28</definedName>
    <definedName name="XCAFE" localSheetId="6">#REF!</definedName>
    <definedName name="XCAFE" localSheetId="5">#REF!</definedName>
    <definedName name="XCAFE">#REF!</definedName>
    <definedName name="xdr" localSheetId="6">#REF!</definedName>
    <definedName name="xdr" localSheetId="5">#REF!</definedName>
    <definedName name="xdr">#REF!</definedName>
    <definedName name="XGS" localSheetId="6">#REF!</definedName>
    <definedName name="XGS" localSheetId="5">#REF!</definedName>
    <definedName name="XGS">#REF!</definedName>
    <definedName name="XMENSUALES" localSheetId="5">#REF!</definedName>
    <definedName name="XMENSUALES">#REF!</definedName>
    <definedName name="XOF">#REF!</definedName>
    <definedName name="xr">#REF!</definedName>
    <definedName name="xx" localSheetId="6" hidden="1">{"Riqfin97",#N/A,FALSE,"Tran";"Riqfinpro",#N/A,FALSE,"Tran"}</definedName>
    <definedName name="xx" localSheetId="8" hidden="1">{"Riqfin97",#N/A,FALSE,"Tran";"Riqfinpro",#N/A,FALSE,"Tran"}</definedName>
    <definedName name="xx" localSheetId="5" hidden="1">{"Riqfin97",#N/A,FALSE,"Tran";"Riqfinpro",#N/A,FALSE,"Tran"}</definedName>
    <definedName name="xx" hidden="1">{"Riqfin97",#N/A,FALSE,"Tran";"Riqfinpro",#N/A,FALSE,"Tran"}</definedName>
    <definedName name="xxWRS_1">'[48]shared data'!$A$1:$A$77</definedName>
    <definedName name="xxWRS_11" localSheetId="6">#REF!</definedName>
    <definedName name="xxWRS_11" localSheetId="5">#REF!</definedName>
    <definedName name="xxWRS_11">#REF!</definedName>
    <definedName name="xxWRS_19" localSheetId="6">#REF!</definedName>
    <definedName name="xxWRS_19" localSheetId="5">#REF!</definedName>
    <definedName name="xxWRS_19">#REF!</definedName>
    <definedName name="xxWRS_2" localSheetId="6">#REF!</definedName>
    <definedName name="xxWRS_2" localSheetId="5">#REF!</definedName>
    <definedName name="xxWRS_2">#REF!</definedName>
    <definedName name="xxWRS_20">#REF!</definedName>
    <definedName name="xxWRS_3" localSheetId="5">#REF!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6">#REF!</definedName>
    <definedName name="XXX1" localSheetId="5">#REF!</definedName>
    <definedName name="XXX1">#REF!</definedName>
    <definedName name="xxxx" localSheetId="6" hidden="1">{"Riqfin97",#N/A,FALSE,"Tran";"Riqfinpro",#N/A,FALSE,"Tran"}</definedName>
    <definedName name="xxxx" localSheetId="8" hidden="1">{"Riqfin97",#N/A,FALSE,"Tran";"Riqfinpro",#N/A,FALSE,"Tran"}</definedName>
    <definedName name="xxxx" localSheetId="5" hidden="1">{"Riqfin97",#N/A,FALSE,"Tran";"Riqfinpro",#N/A,FALSE,"Tran"}</definedName>
    <definedName name="xxxx" hidden="1">{"Riqfin97",#N/A,FALSE,"Tran";"Riqfinpro",#N/A,FALSE,"Tran"}</definedName>
    <definedName name="xxxxxxxxxxxxxx" localSheetId="6" hidden="1">{"Riqfin97",#N/A,FALSE,"Tran";"Riqfinpro",#N/A,FALSE,"Tran"}</definedName>
    <definedName name="xxxxxxxxxxxxxx" localSheetId="8" hidden="1">{"Riqfin97",#N/A,FALSE,"Tran";"Riqfinpro",#N/A,FALSE,"Tran"}</definedName>
    <definedName name="xxxxxxxxxxxxxx" localSheetId="5" hidden="1">{"Riqfin97",#N/A,FALSE,"Tran";"Riqfinpro",#N/A,FALSE,"Tran"}</definedName>
    <definedName name="xxxxxxxxxxxxxx" hidden="1">{"Riqfin97",#N/A,FALSE,"Tran";"Riqfinpro",#N/A,FALSE,"Tran"}</definedName>
    <definedName name="y" localSheetId="6" hidden="1">#REF!</definedName>
    <definedName name="y" localSheetId="5" hidden="1">#REF!</definedName>
    <definedName name="y" hidden="1">#REF!</definedName>
    <definedName name="ycirr" localSheetId="6">#REF!</definedName>
    <definedName name="ycirr" localSheetId="5">#REF!</definedName>
    <definedName name="ycirr">#REF!</definedName>
    <definedName name="Year" localSheetId="6">#REF!</definedName>
    <definedName name="Year" localSheetId="5">#REF!</definedName>
    <definedName name="Year">#REF!</definedName>
    <definedName name="Years" localSheetId="5">#REF!</definedName>
    <definedName name="Years">#REF!</definedName>
    <definedName name="yenr" localSheetId="5">#REF!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6" hidden="1">'[65]Fax a enviar'!#REF!</definedName>
    <definedName name="ytyry" localSheetId="5" hidden="1">'[65]Fax a enviar'!#REF!</definedName>
    <definedName name="ytyry" hidden="1">'[65]Fax a enviar'!#REF!</definedName>
    <definedName name="ytytryry" localSheetId="6" hidden="1">#REF!</definedName>
    <definedName name="ytytryry" localSheetId="5" hidden="1">#REF!</definedName>
    <definedName name="ytytryry" hidden="1">#REF!</definedName>
    <definedName name="ytyty" localSheetId="6" hidden="1">'[36]Fax a enviar'!#REF!</definedName>
    <definedName name="ytyty" localSheetId="5" hidden="1">'[36]Fax a enviar'!#REF!</definedName>
    <definedName name="ytyty" hidden="1">'[36]Fax a enviar'!#REF!</definedName>
    <definedName name="ytytyt" localSheetId="6" hidden="1">'[36]Fax a enviar'!#REF!</definedName>
    <definedName name="ytytyt" localSheetId="5" hidden="1">'[36]Fax a enviar'!#REF!</definedName>
    <definedName name="ytytyt" hidden="1">'[36]Fax a enviar'!#REF!</definedName>
    <definedName name="yu" localSheetId="6" hidden="1">{"Tab1",#N/A,FALSE,"P";"Tab2",#N/A,FALSE,"P"}</definedName>
    <definedName name="yu" localSheetId="8" hidden="1">{"Tab1",#N/A,FALSE,"P";"Tab2",#N/A,FALSE,"P"}</definedName>
    <definedName name="yu" localSheetId="5" hidden="1">{"Tab1",#N/A,FALSE,"P";"Tab2",#N/A,FALSE,"P"}</definedName>
    <definedName name="yu" hidden="1">{"Tab1",#N/A,FALSE,"P";"Tab2",#N/A,FALSE,"P"}</definedName>
    <definedName name="yucvvjkjo09" hidden="1">'[98]Fax a enviar'!#REF!</definedName>
    <definedName name="YY" localSheetId="6">#REF!</definedName>
    <definedName name="YY" localSheetId="5">#REF!</definedName>
    <definedName name="YY">#REF!</definedName>
    <definedName name="YY1A" localSheetId="6">#REF!</definedName>
    <definedName name="YY1A" localSheetId="5">#REF!</definedName>
    <definedName name="YY1A">#REF!</definedName>
    <definedName name="yytutyu" localSheetId="6" hidden="1">#REF!</definedName>
    <definedName name="yytutyu" localSheetId="5" hidden="1">#REF!</definedName>
    <definedName name="yytutyu" hidden="1">#REF!</definedName>
    <definedName name="yyy" localSheetId="6" hidden="1">{"Tab1",#N/A,FALSE,"P";"Tab2",#N/A,FALSE,"P"}</definedName>
    <definedName name="yyy" localSheetId="8" hidden="1">{"Tab1",#N/A,FALSE,"P";"Tab2",#N/A,FALSE,"P"}</definedName>
    <definedName name="yyy" localSheetId="5" hidden="1">{"Tab1",#N/A,FALSE,"P";"Tab2",#N/A,FALSE,"P"}</definedName>
    <definedName name="yyy" hidden="1">{"Tab1",#N/A,FALSE,"P";"Tab2",#N/A,FALSE,"P"}</definedName>
    <definedName name="yyyy" localSheetId="6" hidden="1">{"Tab1",#N/A,FALSE,"P";"Tab2",#N/A,FALSE,"P"}</definedName>
    <definedName name="yyyy" localSheetId="8" hidden="1">{"Tab1",#N/A,FALSE,"P";"Tab2",#N/A,FALSE,"P"}</definedName>
    <definedName name="yyyy" localSheetId="5"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6" hidden="1">#REF!</definedName>
    <definedName name="yyyyyyyyyyyyy" localSheetId="5" hidden="1">#REF!</definedName>
    <definedName name="yyyyyyyyyyyyy" hidden="1">#REF!</definedName>
    <definedName name="yyyyyyyyyyyyyyy" localSheetId="5" hidden="1">'[99]Fax a enviar'!#REF!</definedName>
    <definedName name="yyyyyyyyyyyyyyy" hidden="1">'[99]Fax a enviar'!#REF!</definedName>
    <definedName name="yyyyyyyyyyyyyyyyyyyyyy" localSheetId="5" hidden="1">'[93]Fax a enviar'!#REF!</definedName>
    <definedName name="yyyyyyyyyyyyyyyyyyyyyy" hidden="1">'[93]Fax a enviar'!#REF!</definedName>
    <definedName name="Z" localSheetId="6">#REF!</definedName>
    <definedName name="Z" localSheetId="5">#REF!</definedName>
    <definedName name="Z">#REF!</definedName>
    <definedName name="Z_1A8C061B_2301_11D3_BFD1_000039E37209_.wvu.Cols" localSheetId="6" hidden="1">#REF!,#REF!,#REF!</definedName>
    <definedName name="Z_1A8C061B_2301_11D3_BFD1_000039E37209_.wvu.Cols" localSheetId="5" hidden="1">#REF!,#REF!,#REF!</definedName>
    <definedName name="Z_1A8C061B_2301_11D3_BFD1_000039E37209_.wvu.Cols" hidden="1">#REF!,#REF!,#REF!</definedName>
    <definedName name="Z_1A8C061B_2301_11D3_BFD1_000039E37209_.wvu.Rows" localSheetId="6" hidden="1">#REF!,#REF!,#REF!</definedName>
    <definedName name="Z_1A8C061B_2301_11D3_BFD1_000039E37209_.wvu.Rows" localSheetId="5" hidden="1">#REF!,#REF!,#REF!</definedName>
    <definedName name="Z_1A8C061B_2301_11D3_BFD1_000039E37209_.wvu.Rows" hidden="1">#REF!,#REF!,#REF!</definedName>
    <definedName name="Z_1A8C061C_2301_11D3_BFD1_000039E37209_.wvu.Cols" localSheetId="6" hidden="1">#REF!,#REF!,#REF!</definedName>
    <definedName name="Z_1A8C061C_2301_11D3_BFD1_000039E37209_.wvu.Cols" localSheetId="5" hidden="1">#REF!,#REF!,#REF!</definedName>
    <definedName name="Z_1A8C061C_2301_11D3_BFD1_000039E37209_.wvu.Cols" hidden="1">#REF!,#REF!,#REF!</definedName>
    <definedName name="Z_1A8C061C_2301_11D3_BFD1_000039E37209_.wvu.Rows" localSheetId="5" hidden="1">#REF!,#REF!,#REF!</definedName>
    <definedName name="Z_1A8C061C_2301_11D3_BFD1_000039E37209_.wvu.Rows" hidden="1">#REF!,#REF!,#REF!</definedName>
    <definedName name="Z_1A8C061E_2301_11D3_BFD1_000039E37209_.wvu.Cols" localSheetId="5" hidden="1">#REF!,#REF!,#REF!</definedName>
    <definedName name="Z_1A8C061E_2301_11D3_BFD1_000039E37209_.wvu.Cols" hidden="1">#REF!,#REF!,#REF!</definedName>
    <definedName name="Z_1A8C061E_2301_11D3_BFD1_000039E37209_.wvu.Rows" localSheetId="5" hidden="1">#REF!,#REF!,#REF!</definedName>
    <definedName name="Z_1A8C061E_2301_11D3_BFD1_000039E37209_.wvu.Rows" hidden="1">#REF!,#REF!,#REF!</definedName>
    <definedName name="Z_1A8C061F_2301_11D3_BFD1_000039E37209_.wvu.Cols" localSheetId="5" hidden="1">#REF!,#REF!,#REF!</definedName>
    <definedName name="Z_1A8C061F_2301_11D3_BFD1_000039E37209_.wvu.Cols" hidden="1">#REF!,#REF!,#REF!</definedName>
    <definedName name="Z_1A8C061F_2301_11D3_BFD1_000039E37209_.wvu.Rows" localSheetId="5" hidden="1">#REF!,#REF!,#REF!</definedName>
    <definedName name="Z_1A8C061F_2301_11D3_BFD1_000039E37209_.wvu.Rows" hidden="1">#REF!,#REF!,#REF!</definedName>
    <definedName name="Z_95224721_0485_11D4_BFD1_00508B5F4DA4_.wvu.Cols" localSheetId="6" hidden="1">#REF!</definedName>
    <definedName name="Z_95224721_0485_11D4_BFD1_00508B5F4DA4_.wvu.Cols" localSheetId="5" hidden="1">#REF!</definedName>
    <definedName name="Z_95224721_0485_11D4_BFD1_00508B5F4DA4_.wvu.Cols" hidden="1">#REF!</definedName>
    <definedName name="zc" localSheetId="6" hidden="1">{"Riqfin97",#N/A,FALSE,"Tran";"Riqfinpro",#N/A,FALSE,"Tran"}</definedName>
    <definedName name="zc" localSheetId="8" hidden="1">{"Riqfin97",#N/A,FALSE,"Tran";"Riqfinpro",#N/A,FALSE,"Tran"}</definedName>
    <definedName name="zc" localSheetId="5" hidden="1">{"Riqfin97",#N/A,FALSE,"Tran";"Riqfinpro",#N/A,FALSE,"Tran"}</definedName>
    <definedName name="zc" hidden="1">{"Riqfin97",#N/A,FALSE,"Tran";"Riqfinpro",#N/A,FALSE,"Tran"}</definedName>
    <definedName name="zio" localSheetId="6" hidden="1">{"Tab1",#N/A,FALSE,"P";"Tab2",#N/A,FALSE,"P"}</definedName>
    <definedName name="zio" localSheetId="8" hidden="1">{"Tab1",#N/A,FALSE,"P";"Tab2",#N/A,FALSE,"P"}</definedName>
    <definedName name="zio" localSheetId="5" hidden="1">{"Tab1",#N/A,FALSE,"P";"Tab2",#N/A,FALSE,"P"}</definedName>
    <definedName name="zio" hidden="1">{"Tab1",#N/A,FALSE,"P";"Tab2",#N/A,FALSE,"P"}</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5"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6">#REF!</definedName>
    <definedName name="zrrae" localSheetId="5">#REF!</definedName>
    <definedName name="zrrae">#REF!</definedName>
    <definedName name="zv" localSheetId="6" hidden="1">{"Tab1",#N/A,FALSE,"P";"Tab2",#N/A,FALSE,"P"}</definedName>
    <definedName name="zv" localSheetId="8" hidden="1">{"Tab1",#N/A,FALSE,"P";"Tab2",#N/A,FALSE,"P"}</definedName>
    <definedName name="zv" localSheetId="5" hidden="1">{"Tab1",#N/A,FALSE,"P";"Tab2",#N/A,FALSE,"P"}</definedName>
    <definedName name="zv" hidden="1">{"Tab1",#N/A,FALSE,"P";"Tab2",#N/A,FALSE,"P"}</definedName>
    <definedName name="zx" localSheetId="6" hidden="1">{"Tab1",#N/A,FALSE,"P";"Tab2",#N/A,FALSE,"P"}</definedName>
    <definedName name="zx" localSheetId="8" hidden="1">{"Tab1",#N/A,FALSE,"P";"Tab2",#N/A,FALSE,"P"}</definedName>
    <definedName name="zx" localSheetId="5" hidden="1">{"Tab1",#N/A,FALSE,"P";"Tab2",#N/A,FALSE,"P"}</definedName>
    <definedName name="zx" hidden="1">{"Tab1",#N/A,FALSE,"P";"Tab2",#N/A,FALSE,"P"}</definedName>
    <definedName name="zz" localSheetId="6" hidden="1">{"Tab1",#N/A,FALSE,"P";"Tab2",#N/A,FALSE,"P"}</definedName>
    <definedName name="zz" localSheetId="8" hidden="1">{"Tab1",#N/A,FALSE,"P";"Tab2",#N/A,FALSE,"P"}</definedName>
    <definedName name="zz" localSheetId="5" hidden="1">{"Tab1",#N/A,FALSE,"P";"Tab2",#N/A,FALSE,"P"}</definedName>
    <definedName name="zz" hidden="1">{"Tab1",#N/A,FALSE,"P";"Tab2",#N/A,FALSE,"P"}</definedName>
    <definedName name="zzrr" localSheetId="6">#REF!</definedName>
    <definedName name="zzrr" localSheetId="5">#REF!</definedName>
    <definedName name="zzrr">#REF!</definedName>
    <definedName name="zzzz" localSheetId="6" hidden="1">{"Tab1",#N/A,FALSE,"P";"Tab2",#N/A,FALSE,"P"}</definedName>
    <definedName name="zzzz" localSheetId="8" hidden="1">{"Tab1",#N/A,FALSE,"P";"Tab2",#N/A,FALSE,"P"}</definedName>
    <definedName name="zzzz" localSheetId="5" hidden="1">{"Tab1",#N/A,FALSE,"P";"Tab2",#N/A,FALSE,"P"}</definedName>
    <definedName name="zzzz" hidden="1">{"Tab1",#N/A,FALSE,"P";"Tab2",#N/A,FALSE,"P"}</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5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92" l="1"/>
  <c r="D19" i="92" s="1"/>
  <c r="D57" i="92" s="1"/>
  <c r="D16" i="92"/>
  <c r="F57" i="92"/>
  <c r="D27" i="71"/>
  <c r="D26" i="71"/>
  <c r="D25" i="71"/>
  <c r="D24" i="71"/>
  <c r="D14" i="71"/>
  <c r="E14" i="71"/>
  <c r="F14" i="71" s="1"/>
  <c r="E56" i="92"/>
  <c r="E55" i="92"/>
  <c r="E54" i="92"/>
  <c r="E53" i="92"/>
  <c r="E52" i="92"/>
  <c r="E51" i="92"/>
  <c r="E50" i="92"/>
  <c r="E49" i="92"/>
  <c r="E47" i="92"/>
  <c r="E46" i="92"/>
  <c r="E44" i="92"/>
  <c r="E43" i="92"/>
  <c r="E42" i="92"/>
  <c r="E41" i="92"/>
  <c r="E40" i="92"/>
  <c r="E39" i="92"/>
  <c r="E38" i="92"/>
  <c r="E36" i="92"/>
  <c r="E35" i="92"/>
  <c r="E32" i="92"/>
  <c r="E28" i="92"/>
  <c r="E27" i="92"/>
  <c r="E26" i="92"/>
  <c r="F30" i="92"/>
  <c r="F25" i="92"/>
  <c r="F24" i="92"/>
  <c r="E22" i="92"/>
  <c r="E21" i="92"/>
  <c r="E18" i="92"/>
  <c r="D48" i="92"/>
  <c r="G48" i="92" s="1"/>
  <c r="D37" i="92"/>
  <c r="D34" i="92"/>
  <c r="D31" i="92"/>
  <c r="G31" i="92" s="1"/>
  <c r="D29" i="92"/>
  <c r="G23" i="92"/>
  <c r="D20" i="92"/>
  <c r="D17" i="92"/>
  <c r="G18" i="92"/>
  <c r="G56" i="92"/>
  <c r="G55" i="92"/>
  <c r="G54" i="92"/>
  <c r="G53" i="92"/>
  <c r="G52" i="92"/>
  <c r="G51" i="92"/>
  <c r="G50" i="92"/>
  <c r="G49" i="92"/>
  <c r="G47" i="92"/>
  <c r="G46" i="92"/>
  <c r="G45" i="92"/>
  <c r="G44" i="92"/>
  <c r="G43" i="92"/>
  <c r="G42" i="92"/>
  <c r="G41" i="92"/>
  <c r="G40" i="92"/>
  <c r="G39" i="92"/>
  <c r="G38" i="92"/>
  <c r="G36" i="92"/>
  <c r="G35" i="92"/>
  <c r="G34" i="92"/>
  <c r="G32" i="92"/>
  <c r="G30" i="92"/>
  <c r="G29" i="92"/>
  <c r="G28" i="92"/>
  <c r="G27" i="92"/>
  <c r="G26" i="92"/>
  <c r="G25" i="92"/>
  <c r="G24" i="92"/>
  <c r="G22" i="92"/>
  <c r="G21" i="92"/>
  <c r="D16" i="91"/>
  <c r="D18" i="91"/>
  <c r="D21" i="91"/>
  <c r="D20" i="91" s="1"/>
  <c r="D24" i="91"/>
  <c r="D26" i="91"/>
  <c r="D28" i="91"/>
  <c r="E14" i="131"/>
  <c r="E20" i="131"/>
  <c r="E30" i="131"/>
  <c r="E40" i="131"/>
  <c r="E49" i="131"/>
  <c r="E55" i="131"/>
  <c r="E65" i="131"/>
  <c r="E70" i="131"/>
  <c r="E75" i="131"/>
  <c r="E77" i="131"/>
  <c r="D153" i="130"/>
  <c r="D152" i="130"/>
  <c r="D151" i="130"/>
  <c r="D149" i="130"/>
  <c r="D148" i="130"/>
  <c r="D143" i="130"/>
  <c r="D134" i="130"/>
  <c r="D122" i="130"/>
  <c r="D115" i="130"/>
  <c r="D108" i="130"/>
  <c r="D104" i="130"/>
  <c r="D94" i="130"/>
  <c r="D80" i="130"/>
  <c r="D75" i="130"/>
  <c r="D74" i="130"/>
  <c r="D71" i="130"/>
  <c r="D69" i="130"/>
  <c r="D67" i="130"/>
  <c r="D61" i="130"/>
  <c r="D58" i="130"/>
  <c r="D52" i="130"/>
  <c r="D50" i="130"/>
  <c r="D44" i="130"/>
  <c r="D40" i="130"/>
  <c r="D31" i="130"/>
  <c r="D26" i="130"/>
  <c r="D23" i="130"/>
  <c r="D17" i="130"/>
  <c r="D16" i="130"/>
  <c r="D15" i="4"/>
  <c r="D18" i="4"/>
  <c r="D44" i="4"/>
  <c r="D46" i="4"/>
  <c r="D48" i="4"/>
  <c r="D50" i="4"/>
  <c r="D52" i="4"/>
  <c r="D54" i="4"/>
  <c r="D56" i="4"/>
  <c r="D59" i="4"/>
  <c r="D58" i="4" s="1"/>
  <c r="E21" i="71"/>
  <c r="D15" i="3"/>
  <c r="E20" i="71" s="1"/>
  <c r="D22" i="3"/>
  <c r="E22" i="71" s="1"/>
  <c r="D30" i="3"/>
  <c r="D29" i="3" s="1"/>
  <c r="E32" i="71" s="1"/>
  <c r="G14" i="71"/>
  <c r="F30" i="71"/>
  <c r="F21" i="71"/>
  <c r="F18" i="71"/>
  <c r="F17" i="71"/>
  <c r="F16" i="71"/>
  <c r="F15" i="71"/>
  <c r="G30" i="71"/>
  <c r="G28" i="71"/>
  <c r="G22" i="71"/>
  <c r="G21" i="71"/>
  <c r="G18" i="71"/>
  <c r="G17" i="71"/>
  <c r="G16" i="71"/>
  <c r="G15" i="71"/>
  <c r="C58" i="130"/>
  <c r="D103" i="130" l="1"/>
  <c r="D39" i="130"/>
  <c r="D33" i="92"/>
  <c r="G33" i="92" s="1"/>
  <c r="G37" i="92"/>
  <c r="G20" i="92"/>
  <c r="G19" i="92"/>
  <c r="G17" i="92"/>
  <c r="E74" i="131"/>
  <c r="E13" i="131"/>
  <c r="E79" i="131" s="1"/>
  <c r="D15" i="91"/>
  <c r="D23" i="91"/>
  <c r="G20" i="71"/>
  <c r="F20" i="71"/>
  <c r="E24" i="71"/>
  <c r="G24" i="71" s="1"/>
  <c r="E19" i="71"/>
  <c r="F22" i="71"/>
  <c r="E25" i="71"/>
  <c r="G25" i="71" s="1"/>
  <c r="G32" i="71"/>
  <c r="F32" i="71"/>
  <c r="D14" i="4"/>
  <c r="D65" i="4" s="1"/>
  <c r="D14" i="3"/>
  <c r="D34" i="3" s="1"/>
  <c r="F31" i="92"/>
  <c r="E17" i="92"/>
  <c r="E48" i="92"/>
  <c r="F48" i="92"/>
  <c r="E37" i="92"/>
  <c r="F37" i="92"/>
  <c r="E34" i="92"/>
  <c r="F34" i="92"/>
  <c r="E31" i="92"/>
  <c r="F29" i="92"/>
  <c r="E23" i="92"/>
  <c r="F23" i="92"/>
  <c r="E20" i="92"/>
  <c r="F20" i="92"/>
  <c r="F16" i="92"/>
  <c r="D55" i="131"/>
  <c r="D77" i="131"/>
  <c r="D75" i="131"/>
  <c r="D70" i="131"/>
  <c r="D65" i="131"/>
  <c r="D49" i="131"/>
  <c r="D40" i="131"/>
  <c r="D30" i="131"/>
  <c r="D20" i="131"/>
  <c r="D14" i="131"/>
  <c r="C20" i="92"/>
  <c r="C23" i="92"/>
  <c r="C29" i="92"/>
  <c r="C31" i="92"/>
  <c r="C34" i="92"/>
  <c r="C37" i="92"/>
  <c r="C48" i="92"/>
  <c r="C153" i="130"/>
  <c r="C152" i="130" s="1"/>
  <c r="C151" i="130" s="1"/>
  <c r="C149" i="130"/>
  <c r="C148" i="130" s="1"/>
  <c r="C143" i="130"/>
  <c r="C134" i="130"/>
  <c r="C122" i="130"/>
  <c r="C115" i="130"/>
  <c r="C108" i="130"/>
  <c r="C104" i="130"/>
  <c r="C94" i="130"/>
  <c r="C80" i="130"/>
  <c r="C75" i="130"/>
  <c r="C71" i="130"/>
  <c r="C69" i="130"/>
  <c r="C67" i="130"/>
  <c r="C61" i="130"/>
  <c r="C52" i="130"/>
  <c r="C50" i="130"/>
  <c r="C44" i="130"/>
  <c r="C40" i="130"/>
  <c r="C31" i="130"/>
  <c r="C26" i="130"/>
  <c r="C23" i="130"/>
  <c r="C17" i="130"/>
  <c r="D15" i="130" l="1"/>
  <c r="D155" i="130" s="1"/>
  <c r="G16" i="92"/>
  <c r="G57" i="92"/>
  <c r="D33" i="91"/>
  <c r="G19" i="71"/>
  <c r="E26" i="71"/>
  <c r="G26" i="71" s="1"/>
  <c r="E27" i="71"/>
  <c r="G27" i="71" s="1"/>
  <c r="D13" i="131"/>
  <c r="F33" i="92"/>
  <c r="E33" i="92"/>
  <c r="E19" i="92"/>
  <c r="E57" i="92" s="1"/>
  <c r="F19" i="92"/>
  <c r="E16" i="92"/>
  <c r="C16" i="130"/>
  <c r="C103" i="130"/>
  <c r="D74" i="131"/>
  <c r="C39" i="130"/>
  <c r="C74" i="130"/>
  <c r="C19" i="92"/>
  <c r="D79" i="131" l="1"/>
  <c r="C15" i="130"/>
  <c r="C155" i="130" s="1"/>
  <c r="C17" i="92" l="1"/>
  <c r="C16" i="92" l="1"/>
  <c r="C59" i="4"/>
  <c r="C30" i="3" l="1"/>
  <c r="C16" i="91" l="1"/>
  <c r="C18" i="91"/>
  <c r="C21" i="91"/>
  <c r="C20" i="91" s="1"/>
  <c r="C28" i="91"/>
  <c r="C26" i="91" l="1"/>
  <c r="C24" i="91"/>
  <c r="C23" i="91" l="1"/>
  <c r="C33" i="92"/>
  <c r="C15" i="91"/>
  <c r="C33" i="91" l="1"/>
  <c r="C57" i="92"/>
  <c r="C29" i="3" l="1"/>
  <c r="C22" i="3" l="1"/>
  <c r="F25" i="71" l="1"/>
  <c r="C56" i="4"/>
  <c r="C18" i="4"/>
  <c r="C46" i="4"/>
  <c r="D28" i="71" l="1"/>
  <c r="F28" i="71" s="1"/>
  <c r="C58" i="4" l="1"/>
  <c r="C54" i="4" l="1"/>
  <c r="C52" i="4"/>
  <c r="C50" i="4"/>
  <c r="C48" i="4"/>
  <c r="C44" i="4"/>
  <c r="C15" i="4"/>
  <c r="C15" i="3"/>
  <c r="C14" i="3" l="1"/>
  <c r="C34" i="3" s="1"/>
  <c r="C14" i="4"/>
  <c r="D19" i="71" l="1"/>
  <c r="F19" i="71" s="1"/>
  <c r="F24" i="71"/>
  <c r="C65" i="4"/>
  <c r="F26" i="71" l="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<sst xmlns="http://schemas.openxmlformats.org/spreadsheetml/2006/main" count="2235" uniqueCount="1936">
  <si>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</si>
  <si>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</si>
  <si>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</si>
  <si>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</si>
  <si>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</si>
  <si>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</si>
  <si>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</si>
  <si>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</si>
  <si>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</si>
  <si>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</si>
  <si>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</si>
  <si>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</si>
  <si>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</si>
  <si>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</si>
  <si>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</si>
  <si>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</si>
  <si>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</si>
  <si>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</si>
  <si>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</si>
  <si>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</si>
  <si>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</si>
  <si>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</si>
  <si>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</si>
  <si>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</si>
  <si>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</si>
  <si>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</si>
  <si>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</si>
  <si>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</si>
  <si>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</si>
  <si>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</si>
  <si>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</si>
  <si>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</si>
  <si>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</si>
  <si>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</si>
  <si>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</si>
  <si>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</si>
  <si>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</si>
  <si>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</si>
  <si>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</si>
  <si>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</si>
  <si>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</si>
  <si>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</si>
  <si>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</si>
  <si>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</si>
  <si>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</si>
  <si>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</si>
  <si>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</si>
  <si>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</si>
  <si>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</si>
  <si>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</si>
  <si>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</si>
  <si>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</si>
  <si>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</si>
  <si>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</si>
  <si>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</si>
  <si>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</si>
  <si>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</si>
  <si>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</si>
  <si>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</si>
  <si>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</si>
  <si>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</si>
  <si>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</si>
  <si>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</si>
  <si>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</si>
  <si>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</si>
  <si>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</si>
  <si>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</si>
  <si>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</si>
  <si>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</si>
  <si>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</si>
  <si>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</si>
  <si>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</si>
  <si>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</si>
  <si>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</si>
  <si>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</si>
  <si>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</si>
  <si>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</si>
  <si>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</si>
  <si>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</si>
  <si>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</si>
  <si>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</si>
  <si>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</si>
  <si>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</si>
  <si>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</si>
  <si>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</si>
  <si>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</si>
  <si>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</si>
  <si>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</si>
  <si>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</si>
  <si>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</si>
  <si>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</si>
  <si>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</si>
  <si>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</si>
  <si>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</si>
  <si>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</si>
  <si>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</si>
  <si>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</si>
  <si>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</si>
  <si>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</si>
  <si>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</si>
  <si>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</si>
  <si>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</si>
  <si>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</si>
  <si>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</si>
  <si>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</si>
  <si>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</si>
  <si>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</si>
  <si>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</si>
  <si>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</si>
  <si>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</si>
  <si>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</si>
  <si>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</si>
  <si>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</si>
  <si>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</si>
  <si>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</si>
  <si>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</si>
  <si>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</si>
  <si>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</si>
  <si>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</si>
  <si>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</si>
  <si>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</si>
  <si>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</si>
  <si>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</si>
  <si>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</si>
  <si>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</si>
  <si>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</si>
  <si>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</si>
  <si>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</si>
  <si>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</si>
  <si>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</si>
  <si>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</si>
  <si>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</si>
  <si>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</si>
  <si>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</si>
  <si>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</si>
  <si>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</si>
  <si>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</si>
  <si>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</si>
  <si>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</si>
  <si>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</si>
  <si>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</si>
  <si>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</si>
  <si>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</si>
  <si>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</si>
  <si>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</si>
  <si>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</si>
  <si>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</si>
  <si>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</si>
  <si>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</si>
  <si>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</si>
  <si>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</si>
  <si>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</si>
  <si>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</si>
  <si>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</si>
  <si>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</si>
  <si>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</si>
  <si>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</si>
  <si>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</si>
  <si>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</si>
  <si>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</si>
  <si>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</si>
  <si>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</si>
  <si>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</si>
  <si>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</si>
  <si>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</si>
  <si>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</si>
  <si>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</si>
  <si>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</si>
  <si>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</si>
  <si>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</si>
  <si>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</si>
  <si>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</si>
  <si>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</si>
  <si>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</si>
  <si>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</si>
  <si>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</si>
  <si>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</si>
  <si>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</si>
  <si>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</si>
  <si>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</si>
  <si>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</si>
  <si>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</si>
  <si>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</si>
  <si>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</si>
  <si>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</si>
  <si>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</si>
  <si>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</si>
  <si>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</si>
  <si>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</si>
  <si>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</si>
  <si>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</si>
  <si>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</si>
  <si>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</si>
  <si>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</si>
  <si>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</si>
  <si>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</si>
  <si>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</si>
  <si>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</si>
  <si>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</si>
  <si>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</si>
  <si>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</si>
  <si>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</si>
  <si>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</si>
  <si>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</si>
  <si>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</si>
  <si>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</si>
  <si>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</si>
  <si>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</si>
  <si>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</si>
  <si>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</si>
  <si>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</si>
  <si>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</si>
  <si>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</si>
  <si>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</si>
  <si>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</si>
  <si>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</si>
  <si>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</si>
  <si>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</si>
  <si>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</si>
  <si>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</si>
  <si>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</si>
  <si>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</si>
  <si>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</si>
  <si>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</si>
  <si>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</si>
  <si>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</si>
  <si>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</si>
  <si>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</si>
  <si>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</si>
  <si>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</si>
  <si>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</si>
  <si>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</si>
  <si>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</si>
  <si>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</si>
  <si>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</si>
  <si>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</si>
  <si>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</si>
  <si>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</si>
  <si>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</si>
  <si>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</si>
  <si>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</si>
  <si>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</si>
  <si>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</si>
  <si>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</si>
  <si>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</si>
  <si>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</si>
  <si>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</si>
  <si>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</si>
  <si>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</si>
  <si>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</si>
  <si>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</si>
  <si>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</si>
  <si>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</si>
  <si>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</si>
  <si>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</si>
  <si>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</si>
  <si>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</si>
  <si>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</si>
  <si>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</si>
  <si>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</si>
  <si>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</si>
  <si>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</si>
  <si>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</si>
  <si>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</si>
  <si>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</si>
  <si>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</si>
  <si>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</si>
  <si>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</si>
  <si>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</si>
  <si>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</si>
  <si>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</si>
  <si>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</si>
  <si>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</si>
  <si>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</si>
  <si>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</si>
  <si>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31-CONSTRUCCIÓN DE PLANTELES EDUCATIVOS EN LA PROVINCIA DE AZUA (FASE 2)</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</si>
  <si>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</si>
  <si>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</si>
  <si>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</si>
  <si>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</si>
  <si>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</si>
  <si>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</si>
  <si>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</si>
  <si>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</si>
  <si>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</si>
  <si>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</si>
  <si>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</si>
  <si>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</si>
  <si>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</si>
  <si>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</si>
  <si>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</si>
  <si>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</si>
  <si>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</si>
  <si>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</si>
  <si>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</si>
  <si>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</si>
  <si>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</si>
  <si>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</si>
  <si>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</si>
  <si>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36-CONSTRUCCIÓN  DE PLANTELES EDUCATIVOS EN LA PROVINCIA DE DUARTE (FASE 2)</t>
  </si>
  <si>
    <t>50-AMPLIACIÓN  Y REHABILITACION DE 29 PLANTELES ESCOLARES EN LA PROVINCIA DUARTE</t>
  </si>
  <si>
    <t>70-CONSTRUCCIÓN  HOSPITAL REGIONAL EN SAN FRANCISCO DE MACORIS, PROV. DUARTE</t>
  </si>
  <si>
    <t>07-ELIAS PINA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</si>
  <si>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</si>
  <si>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</si>
  <si>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</si>
  <si>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</si>
  <si>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</si>
  <si>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</si>
  <si>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</si>
  <si>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</si>
  <si>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</si>
  <si>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</si>
  <si>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</si>
  <si>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</si>
  <si>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</si>
  <si>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</si>
  <si>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</si>
  <si>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</si>
  <si>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</si>
  <si>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</si>
  <si>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</si>
  <si>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</si>
  <si>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</si>
  <si>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</si>
  <si>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</si>
  <si>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</si>
  <si>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</si>
  <si>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</si>
  <si>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</si>
  <si>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</si>
  <si>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</si>
  <si>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</si>
  <si>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</si>
  <si>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</si>
  <si>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</si>
  <si>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</si>
  <si>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</si>
  <si>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</si>
  <si>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</si>
  <si>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</si>
  <si>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19-CONSTRUCCIÓN DE PLANTELES EDUCATIVOS EN LA PROVINCIA PERAVIA (FASE 3)</t>
  </si>
  <si>
    <t>23-CONSTRUCCIÓN DE LA AVENIDA DE CIRCUNVALACION DE BANI EN LA PROVINCIA PERAVIA</t>
  </si>
  <si>
    <t>61-RECONSTRUCCIÓN  DE INFRAESTRUCTURA VIAL URBANA DEL MUNICIPIO DE BANÍ, PROVINCIA PERAVIA</t>
  </si>
  <si>
    <t>18-PUERTO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</si>
  <si>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</si>
  <si>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</si>
  <si>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</si>
  <si>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</si>
  <si>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</si>
  <si>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</si>
  <si>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</si>
  <si>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</si>
  <si>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</si>
  <si>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32-CONSTRUCCIÓN DE 12 PLANTELES ESCOLARES EN LA PROVINCIA SAMANA</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</si>
  <si>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</si>
  <si>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</si>
  <si>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</si>
  <si>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</si>
  <si>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</si>
  <si>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</si>
  <si>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</si>
  <si>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</si>
  <si>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</si>
  <si>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</si>
  <si>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</si>
  <si>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</si>
  <si>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</si>
  <si>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</si>
  <si>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</si>
  <si>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</si>
  <si>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</si>
  <si>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</si>
  <si>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</si>
  <si>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</si>
  <si>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</si>
  <si>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</si>
  <si>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</si>
  <si>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</si>
  <si>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</si>
  <si>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</si>
  <si>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</si>
  <si>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</si>
  <si>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</si>
  <si>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</si>
  <si>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</si>
  <si>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</si>
  <si>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</si>
  <si>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</si>
  <si>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</si>
  <si>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</si>
  <si>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</si>
  <si>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</si>
  <si>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</si>
  <si>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</si>
  <si>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</si>
  <si>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</si>
  <si>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</si>
  <si>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</si>
  <si>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47-RECONSTRUCCIÓN DE LA INFRAESTRUCTURA VIAL URBANA DEL MUNICIPIO DE MONTE PLATA, PROVINCIA MONTE PLATA</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</si>
  <si>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</si>
  <si>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</si>
  <si>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</si>
  <si>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</si>
  <si>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</si>
  <si>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</si>
  <si>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</si>
  <si>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</si>
  <si>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</si>
  <si>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</si>
  <si>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</si>
  <si>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</si>
  <si>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</si>
  <si>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</si>
  <si>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</si>
  <si>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</si>
  <si>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</si>
  <si>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11-REHABILITACIÓN  Y MANTENIMIENTO DE CARRETERAS  (117 KM) Y CAMINOS VECINALES (884 KM) A NIVEL NACIONAL</t>
  </si>
  <si>
    <t>Total general</t>
  </si>
  <si>
    <t>3-FINANCIAMIENTO</t>
  </si>
  <si>
    <t>4.3.04-Servicios de radio, televisión y servicios editoriales</t>
  </si>
  <si>
    <t>26-CONSTRUCCIÓN CASA DE LOS PERIODISTAS, PUERTO PLATA.</t>
  </si>
  <si>
    <t>06-CONSTRUCCIÓN DEL PARQUE  DISTRITO INDUSTRIAL SANTO DOMINGO OESTE (DISDO), EN HATO NUEVO, MANOGUAYABO</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</si>
  <si>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</si>
  <si>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</si>
  <si>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</si>
  <si>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</si>
  <si>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</si>
  <si>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</si>
  <si>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</si>
  <si>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</si>
  <si>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</si>
  <si>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28-RECONSTRUCCIÓN CAMINO VECINAL MATA BONITA - LOS MEMISOS, PROVINCIA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</si>
  <si>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</si>
  <si>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</si>
  <si>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</si>
  <si>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</si>
  <si>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</si>
  <si>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</si>
  <si>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</si>
  <si>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</si>
  <si>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</si>
  <si>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</si>
  <si>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</si>
  <si>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</si>
  <si>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</si>
  <si>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</si>
  <si>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</si>
  <si>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</si>
  <si>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</si>
  <si>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</si>
  <si>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</si>
  <si>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</si>
  <si>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</si>
  <si>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</si>
  <si>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</si>
  <si>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</si>
  <si>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</si>
  <si>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</si>
  <si>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</si>
  <si>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</si>
  <si>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</si>
  <si>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</si>
  <si>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</si>
  <si>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</si>
  <si>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</si>
  <si>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</si>
  <si>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</si>
  <si>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</si>
  <si>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</si>
  <si>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</si>
  <si>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</si>
  <si>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</si>
  <si>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</si>
  <si>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</si>
  <si>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</si>
  <si>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</si>
  <si>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</si>
  <si>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</si>
  <si>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</si>
  <si>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</si>
  <si>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</si>
  <si>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</si>
  <si>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</si>
  <si>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</si>
  <si>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</si>
  <si>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</si>
  <si>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</si>
  <si>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</si>
  <si>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</si>
  <si>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</si>
  <si>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</si>
  <si>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</si>
  <si>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</si>
  <si>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</si>
  <si>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</si>
  <si>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</si>
  <si>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</si>
  <si>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01-AMPLIACIÓN DEL PLANTEL EDUCATIVO PARA INICIAL JOSÉ AUDILIO SANTANA,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</si>
  <si>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</si>
  <si>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</si>
  <si>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</si>
  <si>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</si>
  <si>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</si>
  <si>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</si>
  <si>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</si>
  <si>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</si>
  <si>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</si>
  <si>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</si>
  <si>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</si>
  <si>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</si>
  <si>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</si>
  <si>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</si>
  <si>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</si>
  <si>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</si>
  <si>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</si>
  <si>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</si>
  <si>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</si>
  <si>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</si>
  <si>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</si>
  <si>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</si>
  <si>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</si>
  <si>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</si>
  <si>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</si>
  <si>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</si>
  <si>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</si>
  <si>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</si>
  <si>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</si>
  <si>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</si>
  <si>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</si>
  <si>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</si>
  <si>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</si>
  <si>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</si>
  <si>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</si>
  <si>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</si>
  <si>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</si>
  <si>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</si>
  <si>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</si>
  <si>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</si>
  <si>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</si>
  <si>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</si>
  <si>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03-AMPLIACIÓN DEL PLANTEL EDUCATIVO PARA INICIAL FRANCISCO ALBERTO CAAMAÑO DEÑÓ, MUNICIPIO BAYAGUANA,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</si>
  <si>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</si>
  <si>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</si>
  <si>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</si>
  <si>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</si>
  <si>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</si>
  <si>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</si>
  <si>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</si>
  <si>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</si>
  <si>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</si>
  <si>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</si>
  <si>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</si>
  <si>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</si>
  <si>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</si>
  <si>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</si>
  <si>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</si>
  <si>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</si>
  <si>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</si>
  <si>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</si>
  <si>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</si>
  <si>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</si>
  <si>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</si>
  <si>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</si>
  <si>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</si>
  <si>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</si>
  <si>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</si>
  <si>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</si>
  <si>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</si>
  <si>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</si>
  <si>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</si>
  <si>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</si>
  <si>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</si>
  <si>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</si>
  <si>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</si>
  <si>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</si>
  <si>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</si>
  <si>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</si>
  <si>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</si>
  <si>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</si>
  <si>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</si>
  <si>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</si>
  <si>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</si>
  <si>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</si>
  <si>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</si>
  <si>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</si>
  <si>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</si>
  <si>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</si>
  <si>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</si>
  <si>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</si>
  <si>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</si>
  <si>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</si>
  <si>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</si>
  <si>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</si>
  <si>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</si>
  <si>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</si>
  <si>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</si>
  <si>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</si>
  <si>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</si>
  <si>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</si>
  <si>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</si>
  <si>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</si>
  <si>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</si>
  <si>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</si>
  <si>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</si>
  <si>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</si>
  <si>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</si>
  <si>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</si>
  <si>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</si>
  <si>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</si>
  <si>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</si>
  <si>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</si>
  <si>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</si>
  <si>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</si>
  <si>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</si>
  <si>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</si>
  <si>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</si>
  <si>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</si>
  <si>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</si>
  <si>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</si>
  <si>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</si>
  <si>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</si>
  <si>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</si>
  <si>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</si>
  <si>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</si>
  <si>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</si>
  <si>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</si>
  <si>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</si>
  <si>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</si>
  <si>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</si>
  <si>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</si>
  <si>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</si>
  <si>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</si>
  <si>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</si>
  <si>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</si>
  <si>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</si>
  <si>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</si>
  <si>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</si>
  <si>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</si>
  <si>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</si>
  <si>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</si>
  <si>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</si>
  <si>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</si>
  <si>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</si>
  <si>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</si>
  <si>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</si>
  <si>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</si>
  <si>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</si>
  <si>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</si>
  <si>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</si>
  <si>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</si>
  <si>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</si>
  <si>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</si>
  <si>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</si>
  <si>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</si>
  <si>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</si>
  <si>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</si>
  <si>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</si>
  <si>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</si>
  <si>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</si>
  <si>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</si>
  <si>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</si>
  <si>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</si>
  <si>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</si>
  <si>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</si>
  <si>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</si>
  <si>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</si>
  <si>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</si>
  <si>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</si>
  <si>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</si>
  <si>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</si>
  <si>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</si>
  <si>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</si>
  <si>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</si>
  <si>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</si>
  <si>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</si>
  <si>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</si>
  <si>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</si>
  <si>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</si>
  <si>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</si>
  <si>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</si>
  <si>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</si>
  <si>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</si>
  <si>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</si>
  <si>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</si>
  <si>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</si>
  <si>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</si>
  <si>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</si>
  <si>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</si>
  <si>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</si>
  <si>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</si>
  <si>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</si>
  <si>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</si>
  <si>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</si>
  <si>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</si>
  <si>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</si>
  <si>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</si>
  <si>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</si>
  <si>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</si>
  <si>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</si>
  <si>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</si>
  <si>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</si>
  <si>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</si>
  <si>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</si>
  <si>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</si>
  <si>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</si>
  <si>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</si>
  <si>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</si>
  <si>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</si>
  <si>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</si>
  <si>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</si>
  <si>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</si>
  <si>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</si>
  <si>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</si>
  <si>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</si>
  <si>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</si>
  <si>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</si>
  <si>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</si>
  <si>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</si>
  <si>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</si>
  <si>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</si>
  <si>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</si>
  <si>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</si>
  <si>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</si>
  <si>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</si>
  <si>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</si>
  <si>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</si>
  <si>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</si>
  <si>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</si>
  <si>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</si>
  <si>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</si>
  <si>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</si>
  <si>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</si>
  <si>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</si>
  <si>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</si>
  <si>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</si>
  <si>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</si>
  <si>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</si>
  <si>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</si>
  <si>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</si>
  <si>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</si>
  <si>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</si>
  <si>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</si>
  <si>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</si>
  <si>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</si>
  <si>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</si>
  <si>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25-AMPLIACIÓN DEL PLANTEL EDUCATIVO PARA INICIAL JINAMAGAO ARRIBA, MUNICIPIO MAO, PROVINCIA VALVERDE.</t>
  </si>
  <si>
    <t>26-AMPLIACIÓN DEL PLANTEL EDUCATIVO PARA INICIAL EL PUENTE, MUNICIPIO ESPERANZA, PROVINCIA VALVERDE.</t>
  </si>
  <si>
    <t>58-CONSTRUCCIÓN DESTACAMENTO POLICIAL EL CAFE, MUNICIPIO SANTO DOMINGO OESTE,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</si>
  <si>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</si>
  <si>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</si>
  <si>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</si>
  <si>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</si>
  <si>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</si>
  <si>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</si>
  <si>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</si>
  <si>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</si>
  <si>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</si>
  <si>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</si>
  <si>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</si>
  <si>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</si>
  <si>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</si>
  <si>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</si>
  <si>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</si>
  <si>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</si>
  <si>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</si>
  <si>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</si>
  <si>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</si>
  <si>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</si>
  <si>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</si>
  <si>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</si>
  <si>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</si>
  <si>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</si>
  <si>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</si>
  <si>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</si>
  <si>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</si>
  <si>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</si>
  <si>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</si>
  <si>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</si>
  <si>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</si>
  <si>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</si>
  <si>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</si>
  <si>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</si>
  <si>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</si>
  <si>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</si>
  <si>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</si>
  <si>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</si>
  <si>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50-AMPLIACIÓN DEL PLANTEL EDUCATIVO PARA INICIAL LA GUAJACA,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</si>
  <si>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</si>
  <si>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</si>
  <si>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</si>
  <si>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</si>
  <si>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</si>
  <si>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</si>
  <si>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</si>
  <si>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</si>
  <si>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</si>
  <si>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</si>
  <si>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</si>
  <si>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</si>
  <si>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</si>
  <si>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</si>
  <si>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</si>
  <si>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</si>
  <si>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</si>
  <si>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</si>
  <si>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</si>
  <si>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</si>
  <si>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</si>
  <si>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</si>
  <si>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</si>
  <si>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</si>
  <si>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</si>
  <si>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</si>
  <si>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</si>
  <si>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</si>
  <si>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</si>
  <si>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</si>
  <si>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</si>
  <si>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</si>
  <si>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</si>
  <si>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</si>
  <si>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</si>
  <si>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</si>
  <si>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</si>
  <si>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</si>
  <si>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</si>
  <si>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</si>
  <si>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</si>
  <si>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</si>
  <si>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</si>
  <si>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</si>
  <si>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</si>
  <si>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</si>
  <si>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</si>
  <si>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</si>
  <si>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</si>
  <si>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</si>
  <si>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</si>
  <si>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</si>
  <si>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</si>
  <si>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</si>
  <si>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</si>
  <si>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</si>
  <si>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</si>
  <si>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</si>
  <si>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</si>
  <si>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</si>
  <si>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</si>
  <si>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</si>
  <si>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05-CONSTRUCCIÓN DE ECO-HÁBITAT INTEGRAL PARA FAMILIAS EN CONDICIONES DE VULNERABILIDAD EN EL MUNICIPIO EL SEIBO, PROVINCIA EL SEIBO</t>
  </si>
  <si>
    <t>40-CONSTRUCCIÓN EDIFICIO DE ASOCIACIÓN DOMINICANA DE PRENSA TURÍSTICA ADOMPRETUR, MUNICIPIO PUERTO PLATA</t>
  </si>
  <si>
    <t>3.1.03-Ordenación de aguas residuales, drenaje y alcantarillado</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</si>
  <si>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</si>
  <si>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</si>
  <si>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</si>
  <si>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</si>
  <si>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</si>
  <si>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</si>
  <si>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</si>
  <si>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</si>
  <si>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</si>
  <si>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</si>
  <si>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</si>
  <si>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</si>
  <si>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</si>
  <si>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</si>
  <si>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</si>
  <si>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</si>
  <si>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</si>
  <si>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</si>
  <si>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</si>
  <si>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</si>
  <si>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</si>
  <si>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</si>
  <si>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</si>
  <si>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</si>
  <si>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</si>
  <si>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</si>
  <si>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</si>
  <si>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</si>
  <si>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</si>
  <si>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</si>
  <si>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</si>
  <si>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</si>
  <si>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</si>
  <si>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</si>
  <si>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</si>
  <si>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</si>
  <si>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</si>
  <si>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</si>
  <si>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</si>
  <si>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</si>
  <si>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</si>
  <si>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</si>
  <si>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25-REPARACIÓN DEL HOGAR DE ANCIANOS SAN FRANCISCO DE ASÍS, DISTRITO NACIONAL</t>
  </si>
  <si>
    <t>33-REHABILITACIÓN Y CONSTRUCCIÓN LABORATORIO DE MECANICA DE SUELO DEL MINISTERIO DE OBRAS PÚBLICAS Y COMUNICACIONES</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</si>
  <si>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</si>
  <si>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</si>
  <si>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</si>
  <si>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</si>
  <si>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</si>
  <si>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</si>
  <si>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</si>
  <si>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</si>
  <si>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</si>
  <si>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</si>
  <si>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</si>
  <si>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</si>
  <si>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</si>
  <si>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</si>
  <si>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</si>
  <si>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</si>
  <si>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</si>
  <si>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</si>
  <si>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</si>
  <si>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</si>
  <si>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</si>
  <si>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</si>
  <si>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</si>
  <si>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</si>
  <si>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</si>
  <si>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</si>
  <si>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</si>
  <si>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</si>
  <si>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</si>
  <si>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</si>
  <si>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</si>
  <si>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</si>
  <si>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</si>
  <si>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</si>
  <si>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</si>
  <si>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</si>
  <si>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07-CONSTRUCCIÓN EDIFICIO PARA SALONES PARROQUIALES, PARROQUIA STELLA MARIS, MUNICIPIO SANTO DOMINGO ESTE.</t>
  </si>
  <si>
    <t>11-AMPLIACIÓN DEL PLANTEL EDUCATIVO PARA INICIAL MÁXIMO GOMEZ - EL VIGÍA, MUNICIPIO BOCA CHICA,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</si>
  <si>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</si>
  <si>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</si>
  <si>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</si>
  <si>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</si>
  <si>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</si>
  <si>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</si>
  <si>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</si>
  <si>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</si>
  <si>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</si>
  <si>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</si>
  <si>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</si>
  <si>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</si>
  <si>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</si>
  <si>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</si>
  <si>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</si>
  <si>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</si>
  <si>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</si>
  <si>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</si>
  <si>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</si>
  <si>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</si>
  <si>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</si>
  <si>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</si>
  <si>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</si>
  <si>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</si>
  <si>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</si>
  <si>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</si>
  <si>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</si>
  <si>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</si>
  <si>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</si>
  <si>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</si>
  <si>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</si>
  <si>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</si>
  <si>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</si>
  <si>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</si>
  <si>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</si>
  <si>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</si>
  <si>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</si>
  <si>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</si>
  <si>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</si>
  <si>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</si>
  <si>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</si>
  <si>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84-CONSTRUCCIÓN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</si>
  <si>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</si>
  <si>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</si>
  <si>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</si>
  <si>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</si>
  <si>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</si>
  <si>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</si>
  <si>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</si>
  <si>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</si>
  <si>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</si>
  <si>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</si>
  <si>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</si>
  <si>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</si>
  <si>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</si>
  <si>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</si>
  <si>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</si>
  <si>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</si>
  <si>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</si>
  <si>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</si>
  <si>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</si>
  <si>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</si>
  <si>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</si>
  <si>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</si>
  <si>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</si>
  <si>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</si>
  <si>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</si>
  <si>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</si>
  <si>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</si>
  <si>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</si>
  <si>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</si>
  <si>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</si>
  <si>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</si>
  <si>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</si>
  <si>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</si>
  <si>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</si>
  <si>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</si>
  <si>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</si>
  <si>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40-CONSTRUCCIÓN DEL PUENTE MONTE COCA AFECTADO POR LA VAGUADA DE ABRIL 2022, CARRETERA SAN PEDRO DE MACORIS, MUNICIPIO SAN PEDRO DE MACORIS, PROVINCIA SAN PEDRO DE MACORIS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</si>
  <si>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</si>
  <si>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</si>
  <si>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</si>
  <si>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</si>
  <si>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</si>
  <si>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</si>
  <si>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</si>
  <si>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</si>
  <si>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</si>
  <si>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</si>
  <si>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</si>
  <si>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</si>
  <si>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</si>
  <si>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</si>
  <si>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</si>
  <si>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</si>
  <si>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</si>
  <si>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</si>
  <si>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</si>
  <si>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</si>
  <si>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</si>
  <si>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</si>
  <si>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</si>
  <si>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</si>
  <si>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</si>
  <si>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0406 - OFICINA NACIONAL DE DEFENSA PUBLICA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</si>
  <si>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</si>
  <si>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</si>
  <si>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</si>
  <si>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</si>
  <si>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</si>
  <si>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</si>
  <si>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</si>
  <si>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</si>
  <si>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</si>
  <si>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</si>
  <si>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</si>
  <si>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</si>
  <si>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</si>
  <si>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</si>
  <si>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</si>
  <si>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</si>
  <si>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</si>
  <si>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</si>
  <si>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</si>
  <si>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</si>
  <si>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</si>
  <si>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30-REHABILITACIÓN CONSTRUCCIÓN DE 911 EN LA PROVINCIA PUERTO PLATA</t>
  </si>
  <si>
    <t>94-RECONSTRUCCIÓN DE LA CARRETERA VILLA JARAGUA - LAS CAÑITAS, MUNICIPIO VILLA JARAGUA, PROVINCIA BAHORUCO</t>
  </si>
  <si>
    <t>53-RECONSTRUCCIÓN IGLESIA SAN MAURICIO MARTIR, JARDINES DEL NORTE, DISTRITO NACIONAL.</t>
  </si>
  <si>
    <t>20-REHABILITACIÓN MUSEO TRAMPOLIN ZONA COLONIA, DISTRITO NACIONAL</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</si>
  <si>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</si>
  <si>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</si>
  <si>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</si>
  <si>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</si>
  <si>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</si>
  <si>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</si>
  <si>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</si>
  <si>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</si>
  <si>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</si>
  <si>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</si>
  <si>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</si>
  <si>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</si>
  <si>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</si>
  <si>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</si>
  <si>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</si>
  <si>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</si>
  <si>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</si>
  <si>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</si>
  <si>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</si>
  <si>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</si>
  <si>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</si>
  <si>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</si>
  <si>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</si>
  <si>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</si>
  <si>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</si>
  <si>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</si>
  <si>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</si>
  <si>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</si>
  <si>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</si>
  <si>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</si>
  <si>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</si>
  <si>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</si>
  <si>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</si>
  <si>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</si>
  <si>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</si>
  <si>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</si>
  <si>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</si>
  <si>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17-RECONSTRUCCIÓN DE LA CARRETERA CRUCE EL CERCADO - BEJUCAL, MUNICIPIO EL SEIBO, PROVINCIA EL SEIBO</t>
  </si>
  <si>
    <t>10-RECONSTRUCCIÓN DE LA CARRETERA LA CANDELARIA-BEJUCAL-MAGARÍN, MUNICIPIO SANTA CRUZ DE EL SEIBO, PROVINCIA EL SEIBO</t>
  </si>
  <si>
    <t>04-CONSTRUCCIÓN DE PLANTELES EDUCATIVOS EN LA PROVINCIA DAJABÓN (FASE 3)</t>
  </si>
  <si>
    <t>48-CONSTRUCCIÓN DEL PUENTE SOBRE EL RÍO LEMBA, AFECTADO POR LA VAGUADA DE ABRIL 2022, CALLE SÁNCHEZ, MUNICIPIO LAS SALINAS, PROVINCIA BARAHONA</t>
  </si>
  <si>
    <t>3.2.5 - Importes a devengar por descuentos en colocaciones de títulos valores</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</si>
  <si>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</si>
  <si>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</si>
  <si>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</si>
  <si>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</si>
  <si>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</si>
  <si>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72-RECONSTRUCCIÓN DE LA INFRAESTRUCTURA VIAL URBANA DEL MUNICIPIO SANTO DOMINGO NORTE, PROVINCIA SANTO DOMINGO</t>
  </si>
  <si>
    <t>05-CONSTRUCCIÓN EDIFICIO DE DOS NIVELES DEL INSTITUTO DE CARDIOLOGÍA</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</si>
  <si>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</si>
  <si>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</si>
  <si>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</si>
  <si>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</si>
  <si>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</si>
  <si>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</si>
  <si>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</si>
  <si>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</si>
  <si>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</si>
  <si>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</si>
  <si>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</si>
  <si>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</si>
  <si>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</si>
  <si>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</si>
  <si>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</si>
  <si>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</si>
  <si>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</si>
  <si>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</si>
  <si>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</si>
  <si>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</si>
  <si>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23-REPARACIÓN DE 8 LOTES DE VIVIENDAS EN EL SECTOR INVIVIENDA, MUNICIPIO SANTO DOMINGO ESTE, PROVINCIA SANTO DOMINGO</t>
  </si>
  <si>
    <t>20-REPARACIÓN INSTALACIONES DEPORTIVAS PARQUE MIRADOR DEL ESTE, SANTO DOMINGO ESTE</t>
  </si>
  <si>
    <t>16-REPARACIÓN HOSPITALES DE LA PROVINCIA SANTO DOMINGO</t>
  </si>
  <si>
    <t>13-CONSTRUCCIÓN DE CENTRO DIAGNÓSTICO Y ATENCIÓN PRIMARIA EN CIUDAD MODELO, SANTO DOMINGO NORTE , PROVINCIA SANTO DOMINGO</t>
  </si>
  <si>
    <t>11-CONSTRUCCIÓN CENTRO UNIVERSITARIO REGIONAL UASD SANTO DOMINGO ESTE, PROVINCIA SANTO DOMINGO</t>
  </si>
  <si>
    <t>10-CONSTRUCCIÓN DE PASO A DESNIVEL SOTERRADO EN LA INTERSECCIÓN DE LA AV. LUPERÓN CON AV. 27 DE FEBRERO, PROVINCIA SANTO DOMINGO</t>
  </si>
  <si>
    <t>05-AMPLIACIÓN DEL PLANTEL EDUCATIVO PARA INICIAL JESÚS DE NAZARET - BATEY PALMAREJITO,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</si>
  <si>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</si>
  <si>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</si>
  <si>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</si>
  <si>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</si>
  <si>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</si>
  <si>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</si>
  <si>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</si>
  <si>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</si>
  <si>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</si>
  <si>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</si>
  <si>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</si>
  <si>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</si>
  <si>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</si>
  <si>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</si>
  <si>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</si>
  <si>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</si>
  <si>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</si>
  <si>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</si>
  <si>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</si>
  <si>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</si>
  <si>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</si>
  <si>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</si>
  <si>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</si>
  <si>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</si>
  <si>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</si>
  <si>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</si>
  <si>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</si>
  <si>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</si>
  <si>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</si>
  <si>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</si>
  <si>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</si>
  <si>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</si>
  <si>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</si>
  <si>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</si>
  <si>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56-AMPLIACIÓN DEL PLANTEL EDUCATIVO PARA INICIAL REVERENDO DIÓGENES HERNÁNDEZ,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</si>
  <si>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</si>
  <si>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</si>
  <si>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</si>
  <si>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</si>
  <si>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</si>
  <si>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</si>
  <si>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</si>
  <si>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</si>
  <si>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</si>
  <si>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</si>
  <si>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</si>
  <si>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</si>
  <si>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</si>
  <si>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</si>
  <si>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</si>
  <si>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</si>
  <si>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</si>
  <si>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</si>
  <si>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</si>
  <si>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</si>
  <si>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</si>
  <si>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</si>
  <si>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</si>
  <si>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</si>
  <si>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</si>
  <si>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</si>
  <si>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</si>
  <si>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</si>
  <si>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</si>
  <si>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</si>
  <si>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</si>
  <si>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</si>
  <si>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</si>
  <si>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</si>
  <si>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</si>
  <si>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</si>
  <si>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</si>
  <si>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</si>
  <si>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</si>
  <si>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</si>
  <si>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</si>
  <si>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</si>
  <si>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</si>
  <si>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</si>
  <si>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</si>
  <si>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</si>
  <si>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</si>
  <si>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</si>
  <si>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</si>
  <si>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</si>
  <si>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</si>
  <si>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</si>
  <si>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</si>
  <si>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</si>
  <si>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</si>
  <si>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</si>
  <si>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</si>
  <si>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</si>
  <si>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</si>
  <si>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</si>
  <si>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</si>
  <si>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</si>
  <si>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</si>
  <si>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</si>
  <si>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</si>
  <si>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</si>
  <si>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</si>
  <si>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</si>
  <si>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</si>
  <si>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</si>
  <si>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</si>
  <si>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</si>
  <si>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</si>
  <si>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</si>
  <si>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</si>
  <si>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</si>
  <si>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</si>
  <si>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</si>
  <si>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</si>
  <si>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</si>
  <si>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</si>
  <si>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</si>
  <si>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</si>
  <si>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</si>
  <si>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</si>
  <si>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</si>
  <si>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</si>
  <si>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</si>
  <si>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</si>
  <si>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</si>
  <si>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</si>
  <si>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</si>
  <si>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</si>
  <si>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</si>
  <si>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</si>
  <si>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</si>
  <si>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</si>
  <si>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09-AMPLIACIÓN DEL PLANTEL EDUCATIVO PARA INICIAL RAMÓN BOLÍVAR MEDRANO, MUNICIPIO CRISTÓBAL, PROVINCIA INDEPENDENCIA.</t>
  </si>
  <si>
    <t>70-CONSTRUCCIÓN DE 2 ESTANCIAS INFANTILES EN LA PROVINCIA DE ESPAILLAT (FASE 3)</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</si>
  <si>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</si>
  <si>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</si>
  <si>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</si>
  <si>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</si>
  <si>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</si>
  <si>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</si>
  <si>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</si>
  <si>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</si>
  <si>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08-RECONSTRUCCIÓN DE LA INFRAESTRUCTURA VIAL URBANA DEL MUNICIPIO EL LLANO, PROVINCIA ELIAS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</si>
  <si>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</si>
  <si>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</si>
  <si>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</si>
  <si>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</si>
  <si>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</si>
  <si>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</si>
  <si>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</si>
  <si>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</si>
  <si>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</si>
  <si>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</si>
  <si>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</si>
  <si>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</si>
  <si>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</si>
  <si>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</si>
  <si>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</si>
  <si>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</si>
  <si>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</si>
  <si>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</si>
  <si>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</si>
  <si>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</si>
  <si>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</si>
  <si>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</si>
  <si>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</si>
  <si>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</si>
  <si>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</si>
  <si>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</si>
  <si>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</si>
  <si>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</si>
  <si>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</si>
  <si>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</si>
  <si>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</si>
  <si>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</si>
  <si>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</si>
  <si>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</si>
  <si>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</si>
  <si>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</si>
  <si>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</si>
  <si>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</si>
  <si>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</si>
  <si>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</si>
  <si>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</si>
  <si>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</si>
  <si>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</si>
  <si>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</si>
  <si>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</si>
  <si>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</si>
  <si>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</si>
  <si>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</si>
  <si>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</si>
  <si>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</si>
  <si>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</si>
  <si>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</si>
  <si>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</si>
  <si>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</si>
  <si>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</si>
  <si>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</si>
  <si>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</si>
  <si>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</si>
  <si>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</si>
  <si>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</si>
  <si>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</si>
  <si>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</si>
  <si>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08-CONSTRUCCIÓN DE LA CARRETERA LOS COQUITOS - EL PRADO, MUNICIPIO MONTE PLATA, PROVINCIA MONTE PLATA</t>
  </si>
  <si>
    <t>41-RECONSTRUCCIÓN PUENTE SOBRE RÍO LOS CACAOS, AFECTADO POR LA VAGUADA DE ABRIL 2022, MUNICIPIO LOS CACAOS,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</si>
  <si>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</si>
  <si>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</si>
  <si>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</si>
  <si>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</si>
  <si>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</si>
  <si>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</si>
  <si>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</si>
  <si>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</si>
  <si>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</si>
  <si>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</si>
  <si>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</si>
  <si>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</si>
  <si>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</si>
  <si>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</si>
  <si>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</si>
  <si>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</si>
  <si>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</si>
  <si>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</si>
  <si>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</si>
  <si>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</si>
  <si>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</si>
  <si>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</si>
  <si>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</si>
  <si>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</si>
  <si>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</si>
  <si>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</si>
  <si>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</si>
  <si>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</si>
  <si>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</si>
  <si>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</si>
  <si>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</si>
  <si>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</si>
  <si>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</si>
  <si>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</si>
  <si>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</si>
  <si>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</si>
  <si>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</si>
  <si>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</si>
  <si>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</si>
  <si>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</si>
  <si>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</si>
  <si>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</si>
  <si>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</si>
  <si>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</si>
  <si>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</si>
  <si>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</si>
  <si>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</si>
  <si>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</si>
  <si>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19-REPARACIÓN DE 12 INSTALACIONES DEPORTIVAS DEL CENTRO OLÍMPICO JUAN PABLO DUARTE, DISTRITO NACIONAL</t>
  </si>
  <si>
    <t>40-RECONSTRUCCIÓN CAMINO VECINAL AGUAS AMARGAS - EL JOBO - LA BASTIDA ,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</si>
  <si>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</si>
  <si>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</si>
  <si>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</si>
  <si>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</si>
  <si>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</si>
  <si>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05-CONSTRUCCIÓN INSTALACIONES PARA EL CUERPO ESPECIALIZADO DE MITIGACION A EMERGENCIAS Y DESASTRES, CEMED - CENTRO DE MITIGACION REGION ENRIQUILLO,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</si>
  <si>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</si>
  <si>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</si>
  <si>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</si>
  <si>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</si>
  <si>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</si>
  <si>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</si>
  <si>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</si>
  <si>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</si>
  <si>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</si>
  <si>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</si>
  <si>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</si>
  <si>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</si>
  <si>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</si>
  <si>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</si>
  <si>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</si>
  <si>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</si>
  <si>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</si>
  <si>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</si>
  <si>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</si>
  <si>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</si>
  <si>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</si>
  <si>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</si>
  <si>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</si>
  <si>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</si>
  <si>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</si>
  <si>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71-RECONSTRUCCIÓN CARRETERA GUAYUBIN - LAS MATAS DE SANTA CRUZ - COPEY - PEPILLO SALCEDO, PROVINCIA MONTE CRISTI</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</si>
  <si>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</si>
  <si>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</si>
  <si>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</si>
  <si>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</si>
  <si>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</si>
  <si>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</si>
  <si>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</si>
  <si>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</si>
  <si>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</si>
  <si>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</si>
  <si>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</si>
  <si>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</si>
  <si>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</si>
  <si>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</si>
  <si>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</si>
  <si>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</si>
  <si>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</si>
  <si>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</si>
  <si>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</si>
  <si>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</si>
  <si>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</si>
  <si>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</si>
  <si>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</si>
  <si>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</si>
  <si>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</si>
  <si>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</si>
  <si>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65-RECONSTRUCCIÓN CAMINO VECINAL CAÑUELO - DAJAO - ANTON SÁNCHEZ, AFECTADO POR EL HURACAN FIONA, MUNICIPIO BAYAGUANA, PROVINCIA MONTE PLATA.</t>
  </si>
  <si>
    <t>68-RECONSTRUCCIÓN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</si>
  <si>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</si>
  <si>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</si>
  <si>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</si>
  <si>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</si>
  <si>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</si>
  <si>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</si>
  <si>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</si>
  <si>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01-GESTION  INTEGRAL DE RESIDUOS SOLIDOS EN EL VERTEDERO DE DUQUESA , PROVINCIA SANTO DOMINGO</t>
  </si>
  <si>
    <t>21-FORTALECIMIENTO DE LA INFRAESTRUCTURA SANITARIA DEL SISTEMA NACIONAL DE SALUD EN LA REPÚBLICA DOMINICANA</t>
  </si>
  <si>
    <t xml:space="preserve">Incidencia positiva </t>
  </si>
  <si>
    <t>Incidencia negativa</t>
  </si>
  <si>
    <t>Ley núm. 99-25</t>
  </si>
  <si>
    <t>MINISTERIO DE HACIENDA Y ECONOMÍA</t>
  </si>
  <si>
    <t xml:space="preserve">Pres. Inicial   </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</si>
  <si>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</si>
  <si>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</si>
  <si>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</si>
  <si>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</si>
  <si>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</si>
  <si>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</si>
  <si>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</si>
  <si>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</si>
  <si>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</si>
  <si>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</si>
  <si>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</si>
  <si>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</si>
  <si>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</si>
  <si>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</si>
  <si>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</si>
  <si>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08-RECONSTRUCCIÓN CANCHA  CLUB DEPORTIVO 30 DE MAYO, DISTRITO NACIONAL</t>
  </si>
  <si>
    <t>09-RECONSTRUCCIÓN CANCHA CLUB DEPORTIVO RAFAEL PAULINO, CRISTO REY, DISTRITO NACIONAL</t>
  </si>
  <si>
    <t>10-RECONSTRUCCIÓN CANCHA CLUB  DEPORTIVO NUEVO HORIZONTE, ARROYO HONDO II, DISTRITO NACIONAL.</t>
  </si>
  <si>
    <t>11-RECONSTRUCCIÓN  CANCHA CLUB DEPORTIVO GENERAL ANTONIO DUVERGE, SECTOR HONDURAS, DISTRITO NACIONAL.</t>
  </si>
  <si>
    <t>12-RECONSTRUCCIÓN CANCHA CLUB DEPORTIVO LOS GLADIADORES, SECTOR GUACHUPITA, DISTRITO NACIONAL.</t>
  </si>
  <si>
    <t>16-RECONSTRUCCIÓN CANCHA CLUB DEPORTIVO Y CULTURAL MATRISA, URB. MARIA TRINIDAD SANCHEZ, LOS MINA,  MUNICIPO SANTO DOMINGO ESTE</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</si>
  <si>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</si>
  <si>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</si>
  <si>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</si>
  <si>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</si>
  <si>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</si>
  <si>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</si>
  <si>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31-AMPLIACIÓN DE PLANTELES EDUCATIVOS EN LA PROVINCIA DISTRITO NACIONAL (FASE 3)</t>
  </si>
  <si>
    <t>33-CONSTRUCCIÓN  DE 8 ESTANCIAS INFANTILES DE LA PROVINCIA DISTRITO NACIONAL (FASE 2)</t>
  </si>
  <si>
    <t>49-CONSTRUCCIÓN DE 26 PLANTELES ESCOLARES EN EL DISTRITO NACIONAL</t>
  </si>
  <si>
    <t>57-CONSTRUCCIÓN DEL EDIFICIO DE PARQUEOS CENTRO DE LOS HEROES I, DISTRITO NACIONAL</t>
  </si>
  <si>
    <t>52-RECONSTRUCCIÓN CALLES COLÓN, EUGENIO MARÍA DE HOSTOS Y CALLEJÓN DE REGINA, CIUDAD COLONIAL, DISTRITO NACIONAL.</t>
  </si>
  <si>
    <t>67-RESTAURACIÓN EDIFICIO DE LA DIRECCIÓN NACIONAL DE PATRIMONIO MONUMENTAL (DNPM), CIUDAD COLONIAL, DISTRITO NACIONAL</t>
  </si>
  <si>
    <t>22-CONSTRUCCIÓN DE LA EXTENSIÓN DE LA AV. JACOBO MAJLUTA CON AV. REPÚBLICA DE COLOMBIA Y SU ENTORNO, DISTRITO NACIONAL.</t>
  </si>
  <si>
    <t>45-CONSTRUCCIÓN DE 2 ESTANCIAS INFANTILES EN LA PROVINCIA AZUA (FASE 2)</t>
  </si>
  <si>
    <t>77-AMPLIACIÓN  Y REHABILITACION DE 18 PLANTELES ESCOLARES EN LA PROVINCIA BARAHONA</t>
  </si>
  <si>
    <t>05-AMPLIACIÓN DEL PLANTEL EDUCATIVO PARA INICIAL CRISTINO MATOS LEDESMA, MUNICIPIO TAMAYO, PROVINCIA BAHORUCO.</t>
  </si>
  <si>
    <t>45-AMPLIACIÓN DEL PLANTEL EDUCATIVO PARA INICIAL PEDRO MIR, MUNICIPIO TAMAYO, PROVINCIA BAORUCO.</t>
  </si>
  <si>
    <t>63-CONSTRUCCIÓN  DE 1 ESTANCIA INFANTIL EN LA PROVINCIA DE BAHORUCO (FASE 2)</t>
  </si>
  <si>
    <t>74-CONSTRUCCIÓN DE 1 ESTANCIAS INFANTILES EN LA PROVINCIA DE BAHORUCO (FASE 3)</t>
  </si>
  <si>
    <t>02-CONSTRUCCIÓN DEL COMANDO NAVAL SUR, ARD, MUNICIPIO BARAHONA, PROVINCIA BARAHONA</t>
  </si>
  <si>
    <t>25-AMPLIACIÓN DEL PLANTEL EDUCATIVO PARA INICIAL ISMAEL MIRANDA, MUNICIPIO ENRIQUILLO, PROVINCIA BARAHONA.</t>
  </si>
  <si>
    <t>02-RECONSTRUCCIÓN FORTALEZA BELLER ERD, MUNICIPIO DAJABON, PROVINCIA DAJABON</t>
  </si>
  <si>
    <t>34-CONSTRUCCIÓN DE PLANTELES EDUCATIVOS EN LA PROVINCIA DE DAJABÓN (FASE 2)</t>
  </si>
  <si>
    <t>05-CONSTRUCCIÓN DE 4 ESTANCIAS INFANTILES EN LA PROVINCIA DUARTE</t>
  </si>
  <si>
    <t>19-RECONSTRUCCIÓN DEL CAMINO VECINAL MATA LARGA, MUNICIPIO SAN FRANCISCO DE MACORÍS, PROVINCIA DUARTE</t>
  </si>
  <si>
    <t>25-REHABILITACIÓN DEL CAMINO VECINAL CRUCE DE PIMENTEL-CASA DE ALTO-SAN FELIPE ABAJO, MUNICIPIO PIMENTEL PROVINCIA DUARTE</t>
  </si>
  <si>
    <t>32-AMPLIACIÓN DE PLANTELES EDUCATIVOS EN LA PROVINCIA DUARTE (FASE 3)</t>
  </si>
  <si>
    <t>33-AMPLIACIÓN DEL PLANTEL EDUCATIVO PARA INICIAL CAOBETE, MUNICIPIO PIMENTEL, PROVINCIA DUARTE.</t>
  </si>
  <si>
    <t>37-AMPLIACIÓN DEL PLANTEL EDUCATIVO PARA INICIAL PROF. ANA CRISTINA LÓPEZ SANTANA, MUNICIPIO VILLA RIVA, PROVINCIA DUARTE.</t>
  </si>
  <si>
    <t>40-CONSTRUCCIÓN  DE 2  ESTANCIAS INFANTILES EN LA PROVINCIA DUARTE (FASE 2)</t>
  </si>
  <si>
    <t>42-AMPLIACIÓN DEL PLANTEL EDUCATIVO PARA INICIAL HUNGRÍA ESPINAL FRANCISCO, MUNICIPIO ARENOSO, PROVINCIA DUARTE.</t>
  </si>
  <si>
    <t>44-AMPLIACIÓN DEL PLANTEL EDUCATIVO PARA INICIAL JOSÉ DEL CARMEN RODRÍGUEZ MOREL, MUNICIPIO VILLA RIVA, PROVINCIA DUARTE.</t>
  </si>
  <si>
    <t>46-AMPLIACIÓN DEL PLANTEL EDUCATIVO PARA INICIAL MARÍA ALTAGRACIA PAULA, MUNICIPIO SAN FRANCISCO DE MACORÍS, PROVINCIA DUARTE.</t>
  </si>
  <si>
    <t>47-AMPLIACIÓN DEL PLANTEL EDUCATIVO PARA INICIAL ANA EMILIA ABIGAIL MEJÍA, MUNICIPIO SAN FRANCISCO DE MACORÍS, PROVINCIA DUARTE.</t>
  </si>
  <si>
    <t>47-RECONSTRUCCIÓN DE LA CARRETERA LAS PAJAS - GUINEAL, MUNICIPIO SAN FRANCISCO DE MACORÍS, PROVINCIA DUARTE</t>
  </si>
  <si>
    <t>56-AMPLIACIÓN DEL PLANTEL EDUCATIVO PARA INICIAL GASTÓN FERNANDO DELIGNE, MUNICIPIO SAN FRANCISCO DE MACORÍS, PROVINCIA DUARTE.</t>
  </si>
  <si>
    <t>79-CONSTRUCCIÓN DE 1 ESTANCIAS INFANTILES EN LA PROVINCIA DE DUARTE (FASE 3)</t>
  </si>
  <si>
    <t>96-RECONSTRUCCIÓN CAMINO VECINAL LA YAGUIZA-CRUCE LOS ZANCONES-LOS CACAOS-LOS ALGODONES-ALTO DEL PLAY, MUNICIPIO SAN FRANCISCO DE MACORÍS, PROVINCIA DUARTE</t>
  </si>
  <si>
    <t>01-RECONSTRUCCIÓN DEL CAMINO VECINAL LOS LANOS - EL NARANJO, MUNICIPIO CASTILLO, PROVINCIA DUARTE</t>
  </si>
  <si>
    <t>02-AMPLIACIÓN DEL PLANTEL EDUCATIVO PARA INICIAL ANDRÉS TOLENTINO TOLENTINO, MUNICIPIO COMENDADOR, PROVINCIA ELÍAS PIÑA.</t>
  </si>
  <si>
    <t>08-CONSTRUCCIÓN DE PLANTELES EDUCATIVOS EN LA PROVINCIA ELÍAS PIÑA (FASE 3)</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</si>
  <si>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</si>
  <si>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</si>
  <si>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</si>
  <si>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</si>
  <si>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</si>
  <si>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</si>
  <si>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</si>
  <si>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</si>
  <si>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44-RECONSTRUCCIÓN CARRETERA COMENDADOR - GUAROA, PROV. ELIAS PIÑA</t>
  </si>
  <si>
    <t>57-AMPLIACIÓN DEL PLANTEL EDUCATIVO PARA INICIAL MARÍA TRINIDAD SÁNCHEZ, MUNICIPIO JUAN SANTIAGO, PROVINCIA ELÍAS PIÑA.</t>
  </si>
  <si>
    <t>01-CONSTRUCCIÓN CENTRO DE DESARROLLO DE CAPACIDADES EN COMENDADOR,  PROVINCIA ELÍAS PIÑA</t>
  </si>
  <si>
    <t>06-RECONSTRUCCIÓN CAMINO VECINAL BARRIO LOS FRANCESES-LOS ARTILES, MUNICIPIO MICHES, PROVINCIA EL SEIBO.</t>
  </si>
  <si>
    <t>07-RECONSTRUCCIÓN CAMINO VECINAL LA ISLA -AGUA CLARA, MUNICIPIO SANTA CRUZ DEL SEIBO, PROVINCIA EL SEIBO.</t>
  </si>
  <si>
    <t>14-RECONSTRUCCIÓN CAMINO VECINAL GUACO-RIO CEDRO, MUNICIPIO MICHES, PROVINCIA EL SEIBO</t>
  </si>
  <si>
    <t>22-AMPLIACIÓN DEL PLANTEL EDUCATIVO PARA INICIAL LA MINA, MUNICIPIO MICHES, PROVINCIA EL SEIBO.</t>
  </si>
  <si>
    <t>25-AMPLIACIÓN DEL PLANTEL EDUCATIVO PARA INICIAL RAMÓN ANTONIO DORVILLE LEBRÓN, MUNICIPIO MICHES, PROVINCIA EL SEIBO.</t>
  </si>
  <si>
    <t>27-AMPLIACIÓN DEL PLANTEL EDUCATIVO PARA INICIAL FELICIA ESPINO BURGOS, MUNICIPIO MICHES, PROVINCIA EL SEIBO.</t>
  </si>
  <si>
    <t>34-AMPLIACIÓN DEL PLANTEL EDUCATIVO PARA INICIAL CAÑADA DEL AGUA, MUNICIPIO EL SEIBO, PROVINCIA EL SEIBO.</t>
  </si>
  <si>
    <t>35-AMPLIACIÓN DEL PLANTEL EDUCATIVO PARA INICIAL EL JOBO, MUNICIPIO EL SEIBO, PROVINCIA EL SEIBO.</t>
  </si>
  <si>
    <t>37-AMPLIACIÓN DEL PLANTEL EDUCATIVO PARA INICIAL PASO CIBAO, MUNICIPIO EL SEIBO, PROVINCIA EL SEIBO.</t>
  </si>
  <si>
    <t>55-CONSTRUCCIÓN  DE 1 ESTANCIA INFANTIL EN LA PROVINCIA DE EL SEIBO (FASE 2)</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</si>
  <si>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</si>
  <si>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</si>
  <si>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</si>
  <si>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</si>
  <si>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</si>
  <si>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</si>
  <si>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</si>
  <si>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</si>
  <si>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</si>
  <si>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</si>
  <si>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</si>
  <si>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</si>
  <si>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</si>
  <si>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</si>
  <si>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</si>
  <si>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</si>
  <si>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</si>
  <si>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</si>
  <si>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88-CONSTRUCCIÓN  DEL TRAMO DE CARRETERA ENLACE VIAL ESTANCIA NUEVA HASTA EL CRUCE DE CHERO MUNICIPIO MOCA, PROVINCIA ESPAILLAT</t>
  </si>
  <si>
    <t>02-AMPLIACIÓN DEL PLANTEL EDUCATIVO PARA INICIAL LOS GUINEOS,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</si>
  <si>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</si>
  <si>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</si>
  <si>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09-AMPLIACIÓN DEL PLANTEL EDUCATIVO PARA INICIAL HERMANAS MIRABAL, MUNICIPIO HIGÜEY, PROVINCIA LA ALTAGRACIA.</t>
  </si>
  <si>
    <t>10-CONSTRUCCIÓN INSTALACIONES DE LA  AGENCIA INTERAGENCIAL, D.M. VERÓN-PUNTA CANA, PROVINCIA LA ALTAGRACIA</t>
  </si>
  <si>
    <t>15-AMPLIACIÓN DEL PLANTEL EDUCATIVO PARA INICIAL PEDRO LIVIO CEDEÑO, MUNICIPIO HIGÜEY, PROVINCIA LA ALTAGRACIA.</t>
  </si>
  <si>
    <t>20-RECONSTRUCCIÓN  DE CALLES ADYACENTES A LA ESCUELA CANDIDO ELIGIO GUERRERO, AFECTADAS POR LA TORMENTA FRANKLIN, MUNICIPIO SALVALEON DE HIGÜEY, PROVINCIA LA ALTAGRACIA</t>
  </si>
  <si>
    <t>23-CONSTRUCCIÓN DE 12 PLANTELES ESCOLARES EN LA PROVINCIA LA ALTAGRACIA</t>
  </si>
  <si>
    <t>38-AMPLIACIÓN DE PLANTELES EDUCATIVOS EN LA PROVINCIA DE LA ALTAGRACIA (FASE 3)</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</si>
  <si>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</si>
  <si>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</si>
  <si>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</si>
  <si>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</si>
  <si>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17-AMPLIACIÓN DEL PLANTEL EDUCATIVO PARA INICIAL ERVIDO CREALES, MUNICIPIO VILLA HERMOSA,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</si>
  <si>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</si>
  <si>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</si>
  <si>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</si>
  <si>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</si>
  <si>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33-AMPLIACIÓN DEL PLANTEL EDUCATIVO PARA INICIAL BATEY CENTRAL, MUNICIPIO LA ROMANA,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</si>
  <si>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</si>
  <si>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</si>
  <si>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</si>
  <si>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</si>
  <si>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14-CONSTRUCCIÓN DE PLANTELES EDUCATIVOS EN LA PROVINCIA LA VEGA (FASE 3)</t>
  </si>
  <si>
    <t>15-AMPLIACIÓN DEL PLANTEL EDUCATIVO PARA INICIAL FRANCISCO JIMÉNEZ, MUNICIPIO LA VEGA, PROVINCIA LA VEGA.</t>
  </si>
  <si>
    <t>16-CONSTRUCCIÓN INSTALACIONES PARA EL CUERPO ESPECIALIZADO DE MITIGACION A EMERGENCIAS Y DESASTRES, CEMED - CENTRO DE MITIGACION CONSTANZA, PROVINCIA LA VEGA</t>
  </si>
  <si>
    <t>17-AMPLIACIÓN DEL PLANTEL EDUCATIVO PARA INICIAL ALICIA BALAGUER, MUNICIPIO LA VEGA, PROVINCIA LA VEGA.</t>
  </si>
  <si>
    <t>18-AMPLIACIÓN DEL PLANTEL EDUCATIVO PARA INICIAL LAS CABUYAS, MUNICIPIO LA VEGA, PROVINCIA LA VEGA.</t>
  </si>
  <si>
    <t>20-AMPLIACIÓN DE PLANTELES EDUCATIVOS EN LA PROVINCIA DE LA VEGA (FASE 2)</t>
  </si>
  <si>
    <t>20-AMPLIACIÓN DEL PLANTEL EDUCATIVO PARA INICIAL LA GUAMA ABAJO, MUNICIPIO LA VEGA, PROVINCIA LA VEGA.</t>
  </si>
  <si>
    <t>22-AMPLIACIÓN DEL PLANTEL EDUCATIVO PARA INICIAL ANA LUISA SUAREZ CARABALLO, MUNICIPIO LA VEGA, PROVINCIA LA VEGA.</t>
  </si>
  <si>
    <t>25-AMPLIACIÓN DEL PLANTEL EDUCATIVO PARA INICIAL ERNESTO CONCEPCIÓN LUCIANO, MUNICIPIO LA VEGA, PROVINCIA LA VEGA.</t>
  </si>
  <si>
    <t>26-AMPLIACIÓN DEL PLANTEL EDUCATIVO PARA INICIAL CUTUPÚ, MUNICIPIO LA VEGA, PROVINCIA LA VEGA.</t>
  </si>
  <si>
    <t>29-AMPLIACIÓN DEL PLANTEL EDUCATIVO PARA INICIAL LA FRONTERA, MUNICIPIO JIMA ABAJO, PROVINCIA LA VEGA.</t>
  </si>
  <si>
    <t>29-REHABILITACIÓN PISTA DE ATLETISMO, COMPLEJO DEPORTIVO DE LA VEGA, PROVINCIA LA VEGA</t>
  </si>
  <si>
    <t>30-AMPLIACIÓN DEL PLANTEL EDUCATIVO PARA INICIAL PUERTO ARTURO - SAN JUAN BOSCO FE Y ALEGRÍA, MUNICIPIO JIMA ABAJO, PROVINCIA LA VEGA.</t>
  </si>
  <si>
    <t>41-AMPLIACIÓN DE PLANTELES EDUCATIVOS EN LA PROVINCIA DE LA VEGA (FASE 3)</t>
  </si>
  <si>
    <t>43-RECONSTRUCCIÓN CARRETERA CRUCE AUTOPISTA DUARTE-PRESA DE TAVERAS-LOS COCOS-BAITOA, PROVINCIAS LA VEGA Y SANTIAGO</t>
  </si>
  <si>
    <t>70-RECONSTRUCCIÓN VIA DE ACCESO A JUMUNUCO TRAMO CALLE SABINA-ESCUELA COMPADRE PASCUAL, MUNICIPIO JARABACOA, PROVINCIA LA VEGA.</t>
  </si>
  <si>
    <t>08-RECONSTRUCCIÓN CAMINO VECINAL CRUCE DE PIRULOS - LA TRAVESIA, MUNICIPIO NAGUA, PROVINCIA MARIA TRINIDAD SANCHEZ.</t>
  </si>
  <si>
    <t>12-AMPLIACIÓN DEL PLANTEL EDUCATIVO PARA INICIAL LA LOMETA DE LAS GORDAS, MUNICIPIO NAGUA, PROVINCIA MARÍA TRINIDAD SÁNCHEZ.</t>
  </si>
  <si>
    <t>16-AMPLIACIÓN DEL PLANTEL EDUCATIVO PARA INICIAL LOS JENGIBRES, MUNICIPIO NAGUA, PROVINCIA MARÍA TRINIDAD SÁNCHEZ.</t>
  </si>
  <si>
    <t>58-CONSTRUCCIÓN  DE 1 ESTANCIA INFANTIL EN LA PROVINCIA DE MARIA TRINIDAD SANCHEZ (FASE 2)</t>
  </si>
  <si>
    <t>69-RECONSTRUCCIÓN PLAZA DE VENDEDORES PLAYA MINO, MUNICIPIO RIO SAN JUAN, PROVINCIA MARIA TRINIDAD SANCHEZ</t>
  </si>
  <si>
    <t>26-CONSTRUCCIÓN DE 9 PLANTELES ESCOLARES EN LA PROVINCIA MONTECRISTI</t>
  </si>
  <si>
    <t>49-AMPLIACIÓN DE PLANTELES EDUCATIVOS EN LA PROVINCIA DE MONTE CRISTI (FASE 3)</t>
  </si>
  <si>
    <t>57-CONSTRUCCIÓN  DE 1 ESTANCIA INFANTIL EN LA PROVINCIA DE MONTE CRISTI (FASE 2)</t>
  </si>
  <si>
    <t>58-AMPLIACIÓN DEL PLANTEL EDUCATIVO PARA INICIAL LUISA DE LA ROSA HELENA, MUNICIPIO VILLA VÁZQUEZ, PROVINCIA MONTE CRISTI.</t>
  </si>
  <si>
    <t>15-CONSTRUCCIÓN INSTALACIONES PARA EL CUERPO ESPECIALIZADO DE MITIGACIÓN A EMERGENCIAS Y DESASTRES, CEMED - CENTRO DE MITIGACION VALDESIA, PROVINCIA PERAVIA</t>
  </si>
  <si>
    <t>30-CONSTRUCCIÓN DE 15 PLANTELES ESCOLARES EN LA PROVINCIA PERAVIA</t>
  </si>
  <si>
    <t>68-CONSTRUCCIÓN DE INFRAESTRUCTURAS RECREATIVAS EN FRENTE MARÍTIMO DE PLAYA LINDA, MUNICIPIO NIZAO, PROVINCIA PERAVIA.</t>
  </si>
  <si>
    <t>03-RECONSTRUCCIÓN CAMINO VECINAL EL POMO-LOMA BAJITA, MUNICIPIO SOSUA, PROVINCIA PUERTO PLATA</t>
  </si>
  <si>
    <t>04-CONSTRUCCIÓN INFRAESTRUCTURAS PARA EL BATALLÓN DE INFANTERÍA, ERD, MUNICIPIO IMBERT, PROVINCIA PUERTO PLATA</t>
  </si>
  <si>
    <t>10-REMODELACIÓN CLUB DEPORTIVO GUSTAVO BEHALL, CENTRO HISTORICO DE PUERTO PLATA, MUNICIPIO PUERTO PLATA</t>
  </si>
  <si>
    <t>12-RECONSTRUCCIÓN DE LA CARRETERA ALTAMIRA - RÍO GRANDE, AFECTADA POR LA VAGUADA DE ABRIL 2022, MUNICIPIO ALTAMIRA, PROVINCIA PUERTO PLATA</t>
  </si>
  <si>
    <t>16-RECONSTRUCCIÓN CAMINO VECINAL RIO GRANDE-BAJABONICO, MUNICIPIO ALTAMIRA, PROVINCIA PUERTO PLATA</t>
  </si>
  <si>
    <t>20-CONSTRUCCIÓN 4 ESTANCIAS INFANTILES EN LA PROVINCIA DE PUERTO PLATA</t>
  </si>
  <si>
    <t>33-AMPLIACIÓN DEL PLANTEL EDUCATIVO PARA INICIAL NICOLAS MELENDEZ, MUNICIPIO ALTAMIRA, PROVINCIA PUERTO PLATA.</t>
  </si>
  <si>
    <t>36-AMPLIACIÓN DE PLANTELES DUCATIVOS EN LA PROVINCA PUERTO PLATA (FASE 3)</t>
  </si>
  <si>
    <t>41-CONSTRUCCIÓN DE 4 ESTANCIAS INFANTILES EN LA PROVINCIA DE PUERTO PLATA (FASE 2)</t>
  </si>
  <si>
    <t>45-RECONSTRUCCIÓN  DE TRAMO CARRETERA SAN MARCOS ARRIBA - SAN MARCOS, MUNICIPIO PUERTO PLATA, PROVINCIA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</si>
  <si>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</si>
  <si>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</si>
  <si>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</si>
  <si>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45-RECONSTRUCCIÓN DE LAS CALLES DEL MUNICIPIO SOSUA, PROVINCIA  PUERTO PLATA.</t>
  </si>
  <si>
    <t>71-CONSTRUCCIÓN PLAZA DE VENDEDORES PLAYA TECO, DISTRITO MUNICIPAL MAIMÓN, PROVINCIA PUERTO PLATA</t>
  </si>
  <si>
    <t>02-REPARACIÓN DE LOS CAMINOS VECINALES LA JAGUITA Y EL GORRO, MUNICIPIO TENARES, PROVINCIA HERMANAS MIRABAL</t>
  </si>
  <si>
    <t>05-AMPLIACIÓN DEL PLANTEL EDUCATIVO PARA INICIAL EL RANCHITO, MUNICIPIO VILLA TAPIA, PROVINCIA HERMANAS MIRABAL.</t>
  </si>
  <si>
    <t>09-CONSTRUCCIÓN DE 1 ESTANCIA INFANTIL EN LA PROVINCIA HERMANAS MIRABAL</t>
  </si>
  <si>
    <t>17-RECONSTRUCCIÓN CAMINO VECINAL CRUCE TENARES-LOS CANETES-LOS CACAOS, MUNICIPIO TENARES, PROVINCIA HERMANAS MIRABAL</t>
  </si>
  <si>
    <t>35-AMPLIACIÓN DE PLANTELES EDUCATIVOS EN LA PROVINCIA HERMANAS MIRABAL (FASE 3)</t>
  </si>
  <si>
    <t>53-CONSTRUCCIÓN  DE 1 ESTANCIA INFANTIL EN LA PROVINCIA HERMANAS MIRABAL (FASE 2)</t>
  </si>
  <si>
    <t>54-AMPLIACIÓN Y REHABILITACION DE 17 PLANTELES ESCOLARES EN LA PROVINCIA HERMANAS MIRABAL</t>
  </si>
  <si>
    <t>21-AMPLIACIÓN DEL PLANTEL EDUCATIVO PARA INICIAL PROF. ALTAGRACIA MEDINA DE BRITO, MUNICIPIO SAMANÁ, PROVINCIA SAMANÁ.</t>
  </si>
  <si>
    <t>21-CONSTRUCCIÓN DE PLANTELES EDUCATIVOS EN LA PROVINCIA SAMANÁ (FASE 3)</t>
  </si>
  <si>
    <t>42-RECONSTRUCCIÓN CARRETERA BATEY HORMIGA-RANCHO ESPAÑOL, MUNICIPIO SANTA BARBARA DE SAMANA, PROVINCIA SAMANA</t>
  </si>
  <si>
    <t>59-CONSTRUCCIÓN  DE 2 ESTANCIA INFANTIL EN LA PROVINCIA SAMANA (FASE 2)</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</si>
  <si>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</si>
  <si>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</si>
  <si>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</si>
  <si>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</si>
  <si>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</si>
  <si>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29-AMPLIACIÓN DE PLANTELES EDUCATIVOS EN LA PROVINCIA DE SAN CRISTÓBAL (FASE 2)</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</si>
  <si>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</si>
  <si>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</si>
  <si>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</si>
  <si>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54-AMPLIACIÓN DEL PLANTEL EDUCATIVO PARA INICIAL HOGAR DOÑA CHUCHA, MUNICIPIO SAN CRISTÓBAL,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</si>
  <si>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</si>
  <si>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</si>
  <si>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58-AMPLIACIÓN DEL PLANTEL EDUCATIVO PARA INICIAL PABLO BARINAS, MUNICIPIO SAN CRISTÓBAL, PROVINCIA SAN CRISTÓBAL.</t>
  </si>
  <si>
    <t>64-AMPLIACIÓN DEL PLANTEL EDUCATIVO PARA INICIAL SAN ANTONIO, MUNICIPIO SAN CRISTÓBAL, PROVINCIA SAN CRISTÓBAL.</t>
  </si>
  <si>
    <t>65-AMPLIACIÓN DEL PLANTEL EDUCATIVO PARA INICIAL SABANA TORO, MUNICIPIO SAN CRISTÓBAL, PROVINCIA SAN CRISTÓBAL.</t>
  </si>
  <si>
    <t>92-AMPLIACIÓN DEL PLANTEL EDUCATIVO PARA INICIAL LOS MONTONES  2, MUNICIPIO SAN CRISTÓBAL, PROVINCIA SAN CRISTÓBAL.</t>
  </si>
  <si>
    <t>99-CONSTRUCCIÓN DE EDIFICIO DE ESTACIONAMIENTOS PÚBLICOS EN EL  MUNICIPIO SAN CRISTÓBAL, PROVINCIA SAN CRISTÓBAL</t>
  </si>
  <si>
    <t>13-CONSTRUCCIÓN PLAZA DE VENDEDORES PLAYA PALENQUE, MUNICIPIO SABANA GRANDE DE PALENQUE, PROVINCIA SAN CRISTOBAL.</t>
  </si>
  <si>
    <t>39-RECONSTRUCCIÓN MALECON PLAYA GRINGO,MUNICIPIO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</si>
  <si>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</si>
  <si>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</si>
  <si>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16-CONSTRUCCIÓN DE 5 ESTANCIAS INFANTILES EN LA PROVINCIA SAN JUAN</t>
  </si>
  <si>
    <t>29-AMPLIACIÓN DEL PLANTEL EDUCATIVO PARA INICIAL ACTIVO 20 - 30, MUNICIPIO LAS MATAS DE FARFÁN, PROVINCIA SAN JUAN.</t>
  </si>
  <si>
    <t>09-AMPLIACIÓN DEL PLANTEL EDUCATIVO PARA INICIAL LOS GUANDULES, MUNICIPIO SAN PEDRO DE MACORÍS, PROVINCIA SAN PEDRO DE MACORÍS.</t>
  </si>
  <si>
    <t>12-AMPLIACIÓN DEL PLANTEL EDUCATIVO PARA INICIAL SOR LEONOR GIBB, MUNICIPIO CONSUELO,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</si>
  <si>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</si>
  <si>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</si>
  <si>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</si>
  <si>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</si>
  <si>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</si>
  <si>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</si>
  <si>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</si>
  <si>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</si>
  <si>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</si>
  <si>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</si>
  <si>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29-AMPLIACIÓN DEL PLANTEL EDUCATIVO PARA INICIAL ESCUELA COMUNITARIA PARROQUIAL SANTA CLARA DE ASÍS, MUNICIPIO SAN PEDRO DE MACORÍS,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</si>
  <si>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</si>
  <si>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</si>
  <si>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48-AMPLIACIÓN DEL PLANTEL EDUCATIVO PARA INICIAL BATEY DON JUAN, MUNICIPIO CONSUELO,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</si>
  <si>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</si>
  <si>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</si>
  <si>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52-AMPLIACIÓN DEL PLANTEL EDUCATIVO PARA INICIAL BATEY PALOMA, MUNICIPIO LOS LLANOS, PROVINCIA SAN PEDRO DE MACORÍS.</t>
  </si>
  <si>
    <t>54-AMPLIACIÓN DEL PLANTEL EDUCATIVO PARA INICIAL LA GINA, MUNICIPIO LOS LLANOS, PROVINCIA SAN PEDRO DE MACORÍS.</t>
  </si>
  <si>
    <t>55-AMPLIACIÓN DEL PLANTEL EDUCATIVO PARA INICIAL VIRGEN DE LA CARIDAD DEL COBRE, MUNICIPIO QUISQUEYA, PROVINCIA SAN PEDRO DE MACORÍS.</t>
  </si>
  <si>
    <t>57-AMPLIACIÓN DEL PLANTEL EDUCATIVO PARA INICIAL FRAY ANTÓN DE MONTESINOS, MUNICIPIO QUISQUEYA, PROVINCIA SAN PEDRO DE MACORÍS.</t>
  </si>
  <si>
    <t>58-AMPLIACIÓN DEL PLANTEL EDUCATIVO PARA INICIAL LOS MONTONES, MUNICIPIO QUISQUEYA, PROVINCIA SAN PEDRO DE MACORÍS.</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</si>
  <si>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</si>
  <si>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</si>
  <si>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</si>
  <si>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</si>
  <si>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09-RECONSTRUCCIÓN CAMINO VECINAL CRUCE DE BARRAQUITO-LOMA MAJINA, MUNICIPIO COTUI, PROVINCIA SANCHEZ RAMIREZ</t>
  </si>
  <si>
    <t>32-CONSTRUCCIÓN 1 ESTANCIA INFANTIL EN LA PROVINCIA DE SANCHEZ RAMIREZ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</si>
  <si>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</si>
  <si>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</si>
  <si>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</si>
  <si>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</si>
  <si>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04-RECONSTRUCCIÓN CAMINO VECINAL EL AGUACATE-SALAMANCA, MUNICIPIO SANTIAGO DE LOS CABALLEROS, PROVINCIA SANTIAGO</t>
  </si>
  <si>
    <t>06-RECONSTRUCCIÓN CLUB DE OFICIALES 2DA. BRIGADA DE INFANTERÍA GENERAL DE DIVISIÓN FERNANDO VALERIO ERD., MUNICIPIO SANTIAGO DE LOS CABALLEROS</t>
  </si>
  <si>
    <t>29-CONSTRUCCIÓN DE 10 ESTANCIAS INFANTILES EN LA PROVINCIA SANTIAGO</t>
  </si>
  <si>
    <t>38-CONSTRUCCIÓN DE 46 PLANTELES ESCOLARES EN LA PROVINCIA SANTIAGO</t>
  </si>
  <si>
    <t>50-AMPLIACIÓN DE PLANTELES EDUCATIVOS EN LA PROVINCIA SANTIAGO (FASE 3)</t>
  </si>
  <si>
    <t>70-AMPLIACIÓN  Y REHABILITACION DE 12 PLANTELES ESCOLARES EN LA PROVINCIA SANTIAGO</t>
  </si>
  <si>
    <t>71-AMPLIACIÓN DEL PLANTEL EDUCATIVO PARA INICIAL JOSÉ CRISTINO COLLADO, MUNICIPIO SANTIAGO, PROVINCIA SANTIAGO.</t>
  </si>
  <si>
    <t>83-RECONSTRUCCIÓN DE OBRAS COMPLEMENTARIAS CARRETERA TURÍSTICA GREGORIO LUPERÓN, PROVINCIAS SANTIAGO- PUERTO PLATA</t>
  </si>
  <si>
    <t>85-RECONSTRUCCIÓN DE OBRAS COMPLEMENTARIAS CARRETERA TURÍSTICA GREGORIO LUPERÓN, PROVINCIAS SANTIAGO- PUERTO PLATA</t>
  </si>
  <si>
    <t>86-AMPLIACIÓN DEL PLANTEL EDUCATIVO PARA INICIAL BLANCA MASCARO, MUNICIPIO LICEY AL MEDIO, PROVINCIA SANTIAGO.</t>
  </si>
  <si>
    <t>59-CONSTRUCCIÓN DE PLANTELES EDUCATIVOS EN LA PROVINCIA SANTIAGO RODRÍGUEZ (FASE 3)</t>
  </si>
  <si>
    <t>14-CONSTRUCCIÓN INSTALACIONES PARA EL CUERPO ESPECIALIZADO DE MITIGACION A EMERGENCIAS Y DESASTRES, CEMED - CENTRO DE MITIGACION NOROESTE, PROVINCIA VALVERDE</t>
  </si>
  <si>
    <t>40-CONSTRUCCIÓN DE 13 PLANTELES ESCOLARES EN LA PROVINCIA VALVERDE</t>
  </si>
  <si>
    <t>47-CONSTRUCCIÓN  DE 2 ESTANCIAS INFANTILES EN LA PROVINCIA DE VALVERDE (FASE 2)</t>
  </si>
  <si>
    <t>60-CONSTRUCCIÓN DE PLANTELES EDUCATIVOS EN LA PROVINCIA DE VALVERDE (FASE 2)</t>
  </si>
  <si>
    <t>73-AMPLIACIÓN Y REHABILITACION DE 5 PLANTELES ESCOLARES EN LA PROVINCIA VALVERDE</t>
  </si>
  <si>
    <t>86-REPARACIÓN DE HOSPITALES EN LA PROVINCIA VALVERDE</t>
  </si>
  <si>
    <t>25-CONSTRUCCIÓN DE 11 PLANTELES ESCOLARES EN LA PROVINCIA MONSEÑOR NOUEL</t>
  </si>
  <si>
    <t>46-CONSTRUCCIÓN DE PLANTELES EDUCATIVOS EN LA PROVINCIA DE MONSEÑOR NOUEL (FASE 2)</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</si>
  <si>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</si>
  <si>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</si>
  <si>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</si>
  <si>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60-CONSTRUCCIÓN  DE 1 ESTANCIAS INFANTILES EN LA PROVINCIA DE MONSEÑOR NOUEL (FASE 2)</t>
  </si>
  <si>
    <t>82-CONSTRUCCIÓN DE 1 ESTANCIAS INFANTILES EN LA PROVINCIA DE MOSEÑOR NOUEL (FASE 3)</t>
  </si>
  <si>
    <t>94-CONSTRUCCIÓN DE PUENTE SOBRE EL RIO LA LEONORA, CALLE MIGUEL ANGEL GARRIDO, MUNICIPIO MAIMON, PROVINCIA MONSEÑOR NOUEL</t>
  </si>
  <si>
    <t>04-AMPLIACIÓN DEL PLANTEL EDUCATIVO PARA INICIAL RAMÓN MARTÍNEZ, MUNICIPIO PERALVILLO, PROVINCIA MONTE PLATA.</t>
  </si>
  <si>
    <t>07-AMPLIACIÓN DEL PLANTEL EDUCATIVO PARA INICIAL AMÉRICO LUGO, MUNICIPIO SABANA GRANDE DE BOYÁ, PROVINCIA MONTE PLATA.</t>
  </si>
  <si>
    <t>09-RECONSTRUCCIÓN CARRETERA BAYAGUANA - EL PUERTO, PROVINCIA MONTE PLATA</t>
  </si>
  <si>
    <t>18-CONSTRUCCIÓN DE PLANTELES EDUCATIVOS EN LA PROVINCIA MONTE PLATA (FASE 3)</t>
  </si>
  <si>
    <t>28-REHABILITACIÓN CENTRO CONANI BOYA, DISTRITO MUNICIPAL DE BOYÁ, PROVINCIA MONTE PLATA</t>
  </si>
  <si>
    <t>37-RECONSTRUCCIÓN CARRETERA LA LUISA- PORTILLO, PROVINCIA MONTE PLATA</t>
  </si>
  <si>
    <t>60-AMPLIACIÓN DEL PLANTEL EDUCATIVO PARA INICIAL SAN ANTONIO, MUNICIPIO YAMASÁ, PROVINCIA MONTE PLATA.</t>
  </si>
  <si>
    <t>63-AMPLIACIÓN DEL PLANTEL EDUCATIVO PARA INICIAL FERNANDO ARTURO DE MERIÑO, MUNICIPIO MONTE PLATA, PROVINCIA MONTE PLATA.</t>
  </si>
  <si>
    <t>65-AMPLIACIÓN DEL PLANTEL EDUCATIVO PARA INICIAL FRANCISCO MORENO MUÑOZ, MUNICIPIO YAMASÁ, PROVINCIA MONTE PLATA.</t>
  </si>
  <si>
    <t>66-AMPLIACIÓN DEL PLANTEL EDUCATIVO PARA INICIAL LOS ÁNGELITOS, MUNICIPIO YAMASÁ, PROVINCIA MONTE PLATA.</t>
  </si>
  <si>
    <t>67-AMPLIACIÓN DEL PLANTEL EDUCATIVO PARA INICIAL SABANA GRANDE, MUNICIPIO YAMASÁ, PROVINCIA MONTE PLATA.</t>
  </si>
  <si>
    <t>72-AMPLIACIÓN DEL PLANTEL EDUCATIVO PARA INICIAL DON JUAN,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</si>
  <si>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</si>
  <si>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</si>
  <si>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</si>
  <si>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</si>
  <si>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</si>
  <si>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</si>
  <si>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81-AMPLIACIÓN DEL PLANTEL EDUCATIVO PARA INICIAL LA JAGUA, MUNICIPIO MONTE PLATA, PROVINCIA MONTE PLATA.</t>
  </si>
  <si>
    <t>82-AMPLIACIÓN DEL PLANTEL EDUCATIVO PARA INICIAL JOSÉ PANTALEÓN CASTILLO, MUNICIPIO BAYAGUANA, PROVINCIA MONTE PLATA.</t>
  </si>
  <si>
    <t>83-AMPLIACIÓN DEL PLANTEL EDUCATIVO PARA INICIAL MANUEL EMILIO DE LOS SANTOS,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</si>
  <si>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</si>
  <si>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</si>
  <si>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</si>
  <si>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</si>
  <si>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</si>
  <si>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</si>
  <si>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</si>
  <si>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</si>
  <si>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</si>
  <si>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</si>
  <si>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95-AMPLIACIÓN DEL PLANTEL EDUCATIVO PARA INICIAL MELANIA MANZUETA, MUNICIPIO PERALVILLO, PROVINCIA MONTE PLATA.</t>
  </si>
  <si>
    <t>96-AMPLIACIÓN DEL PLANTEL EDUCATIVO PARA INICIAL JOSÉ VÁSQUEZ JIMÉNEZ, MUNICIPIO PERALVILLO, PROVINCIA MONTE PLATA.</t>
  </si>
  <si>
    <t>58-CONSTRUCCIÓN VERJA PERIMETRAL DEL SANTUARIO NACIONAL SANTO CRISTO DE LOS MILAGROS, MUNICIPIO DE BAYAGUANA, PROVINCIA MONTE PLATA</t>
  </si>
  <si>
    <t>79-REMODELACIÓN DE LA PLAZA DE MUNICIPALIDAD DE MONTE PLATA, PROVINCIA DE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</si>
  <si>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</si>
  <si>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</si>
  <si>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</si>
  <si>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</si>
  <si>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</si>
  <si>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</si>
  <si>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</si>
  <si>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</si>
  <si>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</si>
  <si>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</si>
  <si>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</si>
  <si>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</si>
  <si>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</si>
  <si>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</si>
  <si>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</si>
  <si>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</si>
  <si>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</si>
  <si>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</si>
  <si>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</si>
  <si>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</si>
  <si>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</si>
  <si>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</si>
  <si>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</si>
  <si>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</si>
  <si>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</si>
  <si>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</si>
  <si>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</si>
  <si>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</si>
  <si>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</si>
  <si>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</si>
  <si>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</si>
  <si>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</si>
  <si>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</si>
  <si>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</si>
  <si>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</si>
  <si>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</si>
  <si>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</si>
  <si>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</si>
  <si>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</si>
  <si>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</si>
  <si>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12-CONSTRUCCIÓN DE 1 ESTANCIA INFANTIL EN LA PROVINCIA DE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</si>
  <si>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</si>
  <si>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</si>
  <si>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</si>
  <si>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</si>
  <si>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</si>
  <si>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</si>
  <si>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</si>
  <si>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</si>
  <si>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</si>
  <si>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</si>
  <si>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</si>
  <si>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</si>
  <si>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</si>
  <si>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</si>
  <si>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</si>
  <si>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</si>
  <si>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</si>
  <si>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</si>
  <si>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03-AMPLIACIÓN DEL PLANTEL EDUCATIVO PARA INICIAL CAMILA HENRÍQUEZ - FE Y ALEGRÍA, MUNICIPIO LOS ALCARRIZOS, PROVINCIA SANTO DOMINGO.</t>
  </si>
  <si>
    <t>03-CONSTRUCCIÓN INFRAESTRUCTURAS PARA EL BATALLON DE TRANSPORTACION, ERD, MUNICIPIO PEDRO BRAND, PROVINCIA SANTO DOMINGO</t>
  </si>
  <si>
    <t>03-RECONSTRUCCIÓN  DE DOS CANCHAS DEPORTIVAS EN EL MUNICIPIO PEDRO BRAND,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</si>
  <si>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</si>
  <si>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</si>
  <si>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</si>
  <si>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06-AMPLIACIÓN DEL PLANTEL EDUCATIVO PARA INICIAL SOCORRO SÁNCHEZ, MUNICIPIO LOS ALCARRIZOS, PROVINCIA SANTO DOMINGO.</t>
  </si>
  <si>
    <t>07-CONSTRUCCIÓN PALACIO DE JUSTICIA DE SANTO DOMINGO ESTE</t>
  </si>
  <si>
    <t>08-AMPLIACIÓN DEL PLANTEL EDUCATIVO PARA INICIAL PROF. ANA LUISA ANDÚJAR SOLANO -  FE Y ALEGRÍA, MUNICIPIO LOS ALCARRIZOS,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</si>
  <si>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</si>
  <si>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</si>
  <si>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10-RECONSTRUCCIÓN CAMINO VECINAL GUERRA - LA JOYA - EL PEJE, MUNICIPIO SAN ANTONIO DE GUERRA, PROVINCIA SANTO DOMINGO</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</si>
  <si>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</si>
  <si>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</si>
  <si>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13-AMPLIACIÓN DEL PLANTEL EDUCATIVO PARA INICIAL VITALINA MORDÁN DE LA CRUZ, MUNICIPIO BOCA CHICA, PROVINCIA SANTO DOMINGO.</t>
  </si>
  <si>
    <t>13-CONSTRUCCIÓN CENTRO DE MANTENIMIENTO Y OPERACIONES LOGÍSTICAS PARA EQUIPOS PESADOS DE ECO5RD EN LOS ALCARRIZOS, PROVINCIA SANTO DOMINGO</t>
  </si>
  <si>
    <t>13-RECONSTRUCCIÓN CANCHA CLUB DEPORTIVO Y CULTURAL CANCINO II  MUNICIPIO SANTO DOMINGO ESTE, PROVINCIA SANTO DOMINGO.</t>
  </si>
  <si>
    <t>14-AMPLIACIÓN DEL PLANTEL EDUCATIVO PARA INICIAL HERMANAS MIRABAL, MUNICIPIO BOCA CHICA, PROVINCIA SANTO DOMINGO.</t>
  </si>
  <si>
    <t>14-RECONSTRUCCIÓN CANCHA CLUB DEPORTIVO Y CULTURAL ITALIA, SECTOR VILLA FARO, MUNICIPIO SANTO DOMINGO ESTE.</t>
  </si>
  <si>
    <t>15-AMPLIACIÓN DEL PLANTEL EDUCATIVO PARA INICIAL MARÍA CARO, MUNICIPIO BOCA CHICA, PROVINCIA SANTO DOMINGO.</t>
  </si>
  <si>
    <t>15-RECONSTRUCCIÓN  CANCHA PUEBLO NUEVO, BARRIO PUEBLO NUEVO, SECTOR VILLA DUARTE, MUNICIPIO  SANTO DOMINGO ESTE</t>
  </si>
  <si>
    <t>16-AMPLIACIÓN DE PLANTELES EDUCATIVOS EN LA PROVINCIA DE SANTO DOMINGO (FASE 2)</t>
  </si>
  <si>
    <t>17-AMPLIACIÓN DEL PLANTEL EDUCATIVO PARA INICIAL MARÍA TRINIDAD SÁNCHEZ, MUNICIPIO BOCA CHICA, PROVINCIA SANTO DOMINGO.</t>
  </si>
  <si>
    <t>17-RECONSTRUCCIÓN CLUB DEPORTIVO Y CULTURAL LOS COQUITOS, URB. ISABELITA, SECTOR VILLA DUARTE,  MUNICIPIO SANTO DOMINGO ESTE.</t>
  </si>
  <si>
    <t>18-AMPLIACIÓN DEL PLANTEL EDUCATIVO PARA INICIAL MARÍA CONCEPCIÓN BONA, MUNICIPIO BOCA CHICA, PROVINCIA SANTO DOMINGO.</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</si>
  <si>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</si>
  <si>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</si>
  <si>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</si>
  <si>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</si>
  <si>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</si>
  <si>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22-AMPLIACIÓN DEL PLANTEL EDUCATIVO PARA INICIAL RANCHO ARRIBA, MUNICIPIO SANTO DOMINGO NORTE, PROVINCIA SANTO DOMINGO.</t>
  </si>
  <si>
    <t>22-RECONSTRUCCIÓN CANCHA CLUB DEPORTIVO Y CULTURAL EL PENSADOR, BARRIO EL PENSADOR, SECTOR VILLA DUARTE, MUNICIPIO SANTO DOMINGO ESTE.</t>
  </si>
  <si>
    <t>23-AMPLIACIÓN DEL PLANTEL EDUCATIVO PARA INICIAL PROF. ELPIDIO JAVIER TAPIA, MUNICIPIO SANTO DOMINGO NORTE, PROVINCIA SANTO DOMINGO.</t>
  </si>
  <si>
    <t>23-RECONSTRUCCIÓN  CANCHA CLUB DEPORTIVO LUCERNA INC., SECTOR CANCINO I, MUNICIPIO SANTO DOMINGO 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</si>
  <si>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</si>
  <si>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</si>
  <si>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27-AMPLIACIÓN DEL PLANTEL EDUCATIVO PARA INICIAL PROF. ALTAGRACIA CLARIS, MUNICIPIO SANTO DOMINGO NORTE, PROVINCIA SANTO DOMINGO.</t>
  </si>
  <si>
    <t>27-CONSTRUCCIÓN INFRAESTRUCTURA DEPORTIVA PARA BEISBOL SANTO DOMINGO OESTE, PROVINCIA SANTO DOMINGO</t>
  </si>
  <si>
    <t>30-AMPLIACIÓN DEL PLANTEL EDUCATIVO PARA INICIAL CARMEN CELIA BALAGUER DE PAXOT, MUNICIPIO SANTO DOMINGO NORTE, PROVINCIA SANTO DOMINGO.</t>
  </si>
  <si>
    <t>30-RECONSTRUCCIÓN CANCHA CLUB DEPORTIVO Y CULTURAL LA UREÑA, MUNICIPIO SANTO DOMINGO ESTE, PROVINCIA SANTO DOMINGO</t>
  </si>
  <si>
    <t>31-CONSTRUCCIÓN DE 18 ESTANCIAS INFANTILES EN LA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</si>
  <si>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</si>
  <si>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</si>
  <si>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</si>
  <si>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36-AMPLIACIÓN DEL PLANTEL EDUCATIVO PARA INICIAL LA GINA, MUNICIPIO SANTO DOMINGO NORTE, PROVINCIA SANTO DOMINGO.</t>
  </si>
  <si>
    <t>37-AMPLIACIÓN DEL PLANTEL EDUCATIVO PARA INICIAL MIRADOR NORTE, MUNICIPIO SANTO DOMINGO NORTE, PROVINCIA SANTO DOMINGO.</t>
  </si>
  <si>
    <t>39-CONSTRUCCIÓN DE 78 PLANTELES ESCOLARES EN LA PROVINCIA SANTO DOMINGO</t>
  </si>
  <si>
    <t>40-AMPLIACIÓN DEL PLANTEL EDUCATIVO PARA INICIAL PROF. THELMA MEJÍA, MUNICIPIO SANTO DOMINGO 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</si>
  <si>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</si>
  <si>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</si>
  <si>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</si>
  <si>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</si>
  <si>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</si>
  <si>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</si>
  <si>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</si>
  <si>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</si>
  <si>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</si>
  <si>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</si>
  <si>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</si>
  <si>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</si>
  <si>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</si>
  <si>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</si>
  <si>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</si>
  <si>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</si>
  <si>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</si>
  <si>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</si>
  <si>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</si>
  <si>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</si>
  <si>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</si>
  <si>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</si>
  <si>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</si>
  <si>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</si>
  <si>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</si>
  <si>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</si>
  <si>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</si>
  <si>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</si>
  <si>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</si>
  <si>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</si>
  <si>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</si>
  <si>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</si>
  <si>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88-AMPLIACIÓN DEL PLANTEL EDUCATIVO PARA INICIAL GRAL. JOSÉ FRANCISCO DE SAN MARTIN, MUNICIPIO SANTO DOMINGO OESTE, PROVINCIA SANTO DOMINGO.</t>
  </si>
  <si>
    <t>89-CONSTRUCCIÓN DE 2 PUENTES SOBRE EL RÍO LEBRÓN, AFECTADOS POR LA TORMENTA FRANKLIN, MUNICIPIO PEDRO BRAND, PROVINCIA SANTO DOMINGO</t>
  </si>
  <si>
    <t>77-REMODELACIÓN  PARROQUIA SAN RAFAEL ARCANGEL, MUNICIPIO  BOCA CHICA, PROVINCIA SANTO DOMINGO.</t>
  </si>
  <si>
    <t>78-RECONSTRUCCIÓN DE TRES PARQUES RECREATIVOS EN EL POLIGONO CENTRAL DEL MUNICIPIO DE BOCA CHICA, PROVINCIA SANTO DOMINGO".</t>
  </si>
  <si>
    <t>21-CONSTRUCCIÓN DE PASO A DESNIVEL EN INTERSECCIÓN PROLONGACION AV. 27 DE FEBRERO CON AV. ISABEL AGUIAR, MUNICIPIO SANTO DOMINGO OESTE, PROVINCIA SANTO DOMINGO</t>
  </si>
  <si>
    <t>01-CONSTRUCCIÓN LABORATORIO DE CALIBRACIONES DOSIMÉTRICAS PARA LA PROTECCIÓN RADIOLÓGICA, DISTRITO NACIONAL.</t>
  </si>
  <si>
    <t>01-DIAGNOSTICO PARA LA GESTIÓN COSTERA SOSTENIBLE EN 25 PLAYAS PRIORIZADAS DE LA REPUBLICA DOMINICANA</t>
  </si>
  <si>
    <t>01-MEJORAMIENTO DEL SISTEMA DE DISTRIBUCION ELECTRICA A NIVEL NACIONAL</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</si>
  <si>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</si>
  <si>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</si>
  <si>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</si>
  <si>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</si>
  <si>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</si>
  <si>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</si>
  <si>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</si>
  <si>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</si>
  <si>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5= (2/PIB)</t>
  </si>
  <si>
    <t>Grand Total</t>
  </si>
  <si>
    <t>Ejecución 1ero de enero - 16 de enero de 2026*</t>
  </si>
  <si>
    <t>*Fecha de imputación al 16 de enero y fecha de registro al 19 de enero de 2026. La fecha de imputación representa los gastos o ingresos en el momento de su ejecución, mientras que la fecha de registro representa el momento de su registro en el sistema, en la medida que se van regularizando los pagos.</t>
  </si>
  <si>
    <t>4 - Aplicaciones financieras</t>
  </si>
  <si>
    <t>1.1.1.1.1 - Administración central</t>
  </si>
  <si>
    <t>Sum of Suma de DEVENGADO</t>
  </si>
  <si>
    <t>Sum of Suma de INICIAL</t>
  </si>
  <si>
    <t>Etiquetas de fila</t>
  </si>
  <si>
    <t>En RD$</t>
  </si>
  <si>
    <t>Ejecución 1ro de enero -  19 de enero de 2026 (fecha de registro)</t>
  </si>
  <si>
    <t xml:space="preserve">      Ejecución 1ro de enero -  16 de enero de 2026 (fecha de imputación)</t>
  </si>
  <si>
    <t>Tabla dinámica</t>
  </si>
  <si>
    <t>MINISTERIO DE HACIENDA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</si>
</sst>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_);_(* \(#,##0.000\);_(* &quot;-&quot;??_);_(@_)"/>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5">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2"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177" fontId="40" fillId="0" borderId="0" xfId="1"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165" fontId="50" fillId="0" borderId="0" xfId="1" applyNumberFormat="1" applyFont="1" applyAlignment="1"/>
    <xf numFmtId="166" fontId="51" fillId="3" borderId="0" xfId="0" applyNumberFormat="1" applyFont="1" applyFill="1" applyAlignment="1">
      <alignment wrapText="1"/>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0" fillId="0" borderId="0" xfId="0" applyFont="1" applyAlignment="1">
      <alignment horizontal="right"/>
    </xf>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6" fontId="50" fillId="2" borderId="0" xfId="1" applyNumberFormat="1" applyFont="1" applyFill="1" applyBorder="1" applyAlignment="1">
      <alignment horizontal="right" vertical="center"/>
    </xf>
    <xf numFmtId="165" fontId="50" fillId="2" borderId="0" xfId="1" applyNumberFormat="1" applyFont="1" applyFill="1" applyBorder="1" applyAlignment="1">
      <alignment horizontal="right" vertical="center" wrapText="1"/>
    </xf>
    <xf numFmtId="165" fontId="40" fillId="0" borderId="0" xfId="1" applyNumberFormat="1" applyFont="1"/>
    <xf numFmtId="0" fontId="52" fillId="3" borderId="0" xfId="0" applyFont="1" applyFill="1" applyAlignment="1">
      <alignment horizontal="left" vertical="center" wrapText="1"/>
    </xf>
    <xf numFmtId="166" fontId="52" fillId="3" borderId="0" xfId="1" applyNumberFormat="1" applyFont="1" applyFill="1" applyBorder="1" applyAlignment="1">
      <alignment horizontal="right" vertical="center" wrapText="1"/>
    </xf>
    <xf numFmtId="0" fontId="59" fillId="0" borderId="0" xfId="0" applyFont="1" applyAlignment="1">
      <alignment vertical="center" wrapText="1"/>
    </xf>
    <xf numFmtId="43" fontId="40" fillId="0" borderId="0" xfId="0" applyNumberFormat="1" applyFont="1"/>
    <xf numFmtId="165" fontId="49" fillId="4" borderId="0" xfId="1" applyNumberFormat="1" applyFont="1" applyFill="1" applyBorder="1" applyAlignment="1">
      <alignment horizontal="right" vertical="center" wrapText="1"/>
    </xf>
    <xf numFmtId="0" fontId="60" fillId="0" borderId="0" xfId="828" applyFont="1" applyAlignment="1">
      <alignment horizontal="left" indent="1"/>
    </xf>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165" fontId="49" fillId="2" borderId="0" xfId="1" applyNumberFormat="1" applyFont="1" applyFill="1" applyBorder="1" applyAlignment="1">
      <alignment horizontal="right" vertical="center" wrapText="1"/>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166" fontId="54" fillId="5" borderId="0" xfId="1" applyNumberFormat="1" applyFont="1" applyFill="1" applyBorder="1" applyAlignment="1">
      <alignment horizontal="right" vertical="center" wrapText="1"/>
    </xf>
    <xf numFmtId="0" fontId="54" fillId="4" borderId="0" xfId="0" applyFont="1" applyFill="1" applyAlignment="1">
      <alignment horizontal="left" indent="2"/>
    </xf>
    <xf numFmtId="165" fontId="54" fillId="4" borderId="0" xfId="1" applyNumberFormat="1" applyFont="1" applyFill="1" applyBorder="1" applyAlignment="1">
      <alignment horizontal="right" vertical="center" wrapText="1"/>
    </xf>
    <xf numFmtId="0" fontId="55" fillId="2" borderId="0" xfId="0" applyFont="1" applyFill="1" applyAlignment="1">
      <alignment horizontal="left" indent="3"/>
    </xf>
    <xf numFmtId="165" fontId="55" fillId="2" borderId="0" xfId="1" applyNumberFormat="1" applyFont="1" applyFill="1" applyBorder="1" applyAlignment="1">
      <alignment horizontal="right" vertical="center" wrapText="1"/>
    </xf>
    <xf numFmtId="165" fontId="55" fillId="0" borderId="0" xfId="1" applyNumberFormat="1" applyFont="1" applyFill="1" applyBorder="1" applyAlignment="1">
      <alignment horizontal="right" vertical="center" wrapText="1"/>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165" fontId="54" fillId="5" borderId="0" xfId="1" applyNumberFormat="1" applyFont="1" applyFill="1" applyBorder="1" applyAlignment="1">
      <alignment horizontal="right" vertical="center" wrapText="1"/>
    </xf>
    <xf numFmtId="165" fontId="54" fillId="2" borderId="0" xfId="1" applyNumberFormat="1" applyFont="1" applyFill="1" applyBorder="1" applyAlignment="1">
      <alignment horizontal="right" vertical="center" wrapText="1"/>
    </xf>
    <xf numFmtId="0" fontId="64" fillId="3" borderId="0" xfId="0" applyFont="1" applyFill="1" applyAlignment="1">
      <alignment horizontal="left" vertical="center" wrapText="1"/>
    </xf>
    <xf numFmtId="166" fontId="64" fillId="3" borderId="0" xfId="1" applyNumberFormat="1" applyFont="1" applyFill="1" applyBorder="1" applyAlignment="1">
      <alignment horizontal="righ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165" fontId="49" fillId="0" borderId="0" xfId="1" applyNumberFormat="1" applyFont="1" applyFill="1" applyBorder="1" applyAlignment="1">
      <alignment horizontal="right" vertical="center" wrapTex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5" xfId="919" applyFont="1" applyFill="1" applyBorder="1" applyAlignment="1">
      <alignment horizontal="center" vertical="center" wrapText="1"/>
    </xf>
    <xf numFmtId="0" fontId="49" fillId="4" borderId="0" xfId="919" applyFont="1" applyFill="1" applyAlignment="1">
      <alignment horizontal="lef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65" fontId="50" fillId="0" borderId="0" xfId="1" applyNumberFormat="1" applyFont="1" applyFill="1" applyBorder="1" applyAlignment="1">
      <alignment horizontal="right" vertical="center"/>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65" fontId="49"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65" fontId="51" fillId="3" borderId="0" xfId="1" applyNumberFormat="1" applyFont="1" applyFill="1" applyBorder="1" applyAlignment="1">
      <alignment horizontal="righ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4"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5" borderId="0" xfId="788" applyNumberFormat="1" applyFont="1" applyFill="1" applyAlignment="1">
      <alignment horizontal="center"/>
    </xf>
    <xf numFmtId="176" fontId="49" fillId="43" borderId="21" xfId="749" applyNumberFormat="1" applyFont="1" applyFill="1" applyBorder="1"/>
    <xf numFmtId="176" fontId="49" fillId="5" borderId="0" xfId="436" applyNumberFormat="1" applyFont="1" applyFill="1" applyAlignment="1">
      <alignment horizontal="left" vertical="center" indent="1"/>
    </xf>
    <xf numFmtId="176" fontId="49" fillId="5" borderId="0" xfId="856" applyNumberFormat="1" applyFont="1" applyFill="1"/>
    <xf numFmtId="0" fontId="50" fillId="0" borderId="0" xfId="0" applyFont="1" applyAlignment="1">
      <alignment horizontal="left" indent="2"/>
    </xf>
    <xf numFmtId="176" fontId="50" fillId="0" borderId="0" xfId="0" applyNumberFormat="1" applyFont="1"/>
    <xf numFmtId="176" fontId="49" fillId="0" borderId="0" xfId="0" applyNumberFormat="1" applyFont="1"/>
    <xf numFmtId="0" fontId="51" fillId="42" borderId="0" xfId="864" applyFont="1" applyFill="1" applyAlignment="1">
      <alignment horizontal="left"/>
    </xf>
    <xf numFmtId="176" fontId="51" fillId="42" borderId="0" xfId="864" applyNumberFormat="1" applyFont="1" applyFill="1"/>
    <xf numFmtId="176" fontId="49" fillId="41" borderId="0" xfId="0" applyNumberFormat="1" applyFont="1" applyFill="1"/>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166" fontId="49" fillId="4" borderId="20" xfId="1" applyNumberFormat="1" applyFont="1" applyFill="1" applyBorder="1" applyAlignment="1">
      <alignment horizontal="right" vertical="center" wrapText="1"/>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166" fontId="49" fillId="4" borderId="0" xfId="1" applyNumberFormat="1" applyFont="1" applyFill="1" applyBorder="1" applyAlignment="1">
      <alignment horizontal="right" vertical="center"/>
    </xf>
    <xf numFmtId="0" fontId="49" fillId="2" borderId="0" xfId="0" applyFont="1" applyFill="1" applyAlignment="1">
      <alignment horizontal="left" indent="1"/>
    </xf>
    <xf numFmtId="166" fontId="65" fillId="2" borderId="0" xfId="1" applyNumberFormat="1" applyFont="1" applyFill="1" applyBorder="1" applyAlignment="1">
      <alignment horizontal="right" vertical="center"/>
    </xf>
    <xf numFmtId="0" fontId="50" fillId="2" borderId="0" xfId="0" applyFont="1" applyFill="1" applyAlignment="1">
      <alignment horizontal="left" indent="2"/>
    </xf>
    <xf numFmtId="165" fontId="65" fillId="2" borderId="0" xfId="1" applyNumberFormat="1" applyFont="1" applyFill="1" applyBorder="1" applyAlignment="1">
      <alignment horizontal="right" vertical="center" indent="2"/>
    </xf>
    <xf numFmtId="165" fontId="50" fillId="2" borderId="0" xfId="1" applyNumberFormat="1" applyFont="1" applyFill="1" applyBorder="1" applyAlignment="1">
      <alignment horizontal="right" vertical="center"/>
    </xf>
    <xf numFmtId="0" fontId="50" fillId="2" borderId="0" xfId="0" applyFont="1" applyFill="1" applyAlignment="1">
      <alignment horizontal="left" wrapText="1" indent="2"/>
    </xf>
    <xf numFmtId="0" fontId="58" fillId="42" borderId="0" xfId="915" applyFont="1" applyFill="1" applyAlignment="1">
      <alignment horizontal="center" vertical="center" wrapText="1"/>
    </xf>
    <xf numFmtId="0" fontId="58" fillId="42" borderId="26"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8" xfId="0" applyFont="1" applyFill="1" applyBorder="1" applyAlignment="1">
      <alignment horizontal="center" wrapText="1"/>
    </xf>
    <xf numFmtId="0" fontId="48" fillId="3" borderId="24" xfId="0" applyFont="1" applyFill="1" applyBorder="1" applyAlignment="1">
      <alignment horizontal="center" wrapText="1"/>
    </xf>
    <xf numFmtId="166" fontId="66" fillId="4" borderId="20" xfId="1" applyNumberFormat="1" applyFont="1" applyFill="1" applyBorder="1" applyAlignment="1">
      <alignment horizontal="right" vertic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6" fillId="0" borderId="0" xfId="0" applyFont="1" applyAlignment="1">
      <alignment horizontal="left" vertical="center" wrapText="1"/>
    </xf>
    <xf numFmtId="0" fontId="48" fillId="3" borderId="28" xfId="0" applyFont="1" applyFill="1" applyBorder="1" applyAlignment="1">
      <alignment horizontal="center" vertical="center" wrapText="1"/>
    </xf>
    <xf numFmtId="0" fontId="48" fillId="3" borderId="29" xfId="0" applyFont="1" applyFill="1" applyBorder="1" applyAlignment="1">
      <alignment horizontal="center" vertical="center" wrapText="1"/>
    </xf>
    <xf numFmtId="49" fontId="45"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47" fillId="2" borderId="0" xfId="0" applyFont="1" applyFill="1" applyAlignment="1">
      <alignment horizontal="center" vertical="center"/>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56" fillId="0" borderId="0" xfId="0" applyFont="1" applyAlignment="1">
      <alignment horizontal="left" wrapText="1"/>
    </xf>
    <xf numFmtId="0" fontId="46" fillId="0" borderId="0" xfId="0" applyFont="1" applyAlignment="1">
      <alignment horizontal="center" vertical="top" wrapText="1" readingOrder="1"/>
    </xf>
    <xf numFmtId="0" fontId="45" fillId="2" borderId="0" xfId="0" applyFont="1" applyFill="1" applyAlignment="1">
      <alignment horizontal="center"/>
    </xf>
    <xf numFmtId="0" fontId="45" fillId="2" borderId="0" xfId="0" applyFont="1" applyFill="1" applyAlignment="1">
      <alignment horizontal="center" wrapText="1"/>
    </xf>
    <xf numFmtId="49" fontId="57" fillId="0" borderId="0" xfId="0" applyNumberFormat="1" applyFont="1" applyAlignment="1">
      <alignment horizontal="center" vertical="center"/>
    </xf>
    <xf numFmtId="0" fontId="47" fillId="2" borderId="0" xfId="0" applyFont="1" applyFill="1" applyAlignment="1">
      <alignment horizontal="center"/>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61" fillId="3" borderId="0" xfId="0"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8" fillId="42" borderId="27" xfId="919" applyFont="1" applyFill="1" applyBorder="1" applyAlignment="1">
      <alignment horizontal="center" vertical="center" wrapText="1"/>
    </xf>
    <xf numFmtId="0" fontId="58" fillId="42" borderId="30"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1" fillId="42" borderId="25" xfId="919" applyFont="1" applyFill="1" applyBorder="1" applyAlignment="1">
      <alignment horizontal="center" vertical="center" wrapText="1"/>
    </xf>
    <xf numFmtId="0" fontId="51" fillId="42" borderId="0" xfId="439" applyFont="1" applyFill="1" applyAlignment="1">
      <alignment horizontal="center" vertical="center"/>
    </xf>
    <xf numFmtId="0" fontId="58" fillId="42" borderId="25" xfId="919" applyFont="1" applyFill="1" applyBorder="1" applyAlignment="1">
      <alignment horizontal="center" vertical="center" wrapText="1"/>
    </xf>
    <xf numFmtId="49" fontId="5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176" fontId="58" fillId="3" borderId="0" xfId="856" applyNumberFormat="1" applyFont="1" applyFill="1" applyAlignment="1">
      <alignment horizontal="center" vertical="center"/>
    </xf>
    <xf numFmtId="0" fontId="47" fillId="2" borderId="0" xfId="749" applyFont="1" applyFill="1" applyAlignment="1">
      <alignment horizontal="center"/>
    </xf>
    <xf numFmtId="176" fontId="58" fillId="3" borderId="0" xfId="436" applyNumberFormat="1" applyFont="1" applyFill="1" applyAlignment="1">
      <alignment horizontal="center" vertical="center"/>
    </xf>
    <xf numFmtId="176" fontId="67" fillId="0" borderId="0" xfId="0" applyNumberFormat="1" applyFont="1"/>
    <xf numFmtId="0" fontId="67" fillId="0" borderId="0" xfId="0" applyFont="1" applyAlignment="1">
      <alignment horizontal="left"/>
    </xf>
    <xf numFmtId="0" fontId="67" fillId="0" borderId="0" xfId="0" applyFont="1" applyAlignment="1">
      <alignment horizontal="left" indent="3"/>
    </xf>
    <xf numFmtId="0" fontId="67" fillId="0" borderId="0" xfId="0" applyFont="1" applyAlignment="1">
      <alignment horizontal="left" indent="2"/>
    </xf>
    <xf numFmtId="0" fontId="67" fillId="0" borderId="0" xfId="0" applyFont="1" applyAlignment="1">
      <alignment horizontal="left" indent="1"/>
    </xf>
    <xf numFmtId="0" fontId="67" fillId="0" borderId="0" xfId="0" applyFont="1"/>
    <xf numFmtId="49" fontId="50" fillId="2" borderId="0" xfId="0"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numFmt numFmtId="176" formatCode="#,##0.0,,"/>
    </dxf>
    <dxf>
      <font>
        <name val="Avenir Next LT Pro"/>
        <scheme val="none"/>
      </font>
    </dxf>
    <dxf>
      <font>
        <name val="Avenir Next LT Pro"/>
        <scheme val="none"/>
      </font>
    </dxf>
    <dxf>
      <font>
        <name val="Avenir Next LT Pro"/>
        <scheme val="none"/>
      </font>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8</xdr:col>
      <xdr:colOff>59640</xdr:colOff>
      <xdr:row>6</xdr:row>
      <xdr:rowOff>93618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247650</xdr:rowOff>
    </xdr:from>
    <xdr:to>
      <xdr:col>1</xdr:col>
      <xdr:colOff>1427241</xdr:colOff>
      <xdr:row>6</xdr:row>
      <xdr:rowOff>149380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6300"/>
          <a:ext cx="1653936" cy="915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98425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854250</xdr:colOff>
      <xdr:row>6</xdr:row>
      <xdr:rowOff>59055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1315407</xdr:colOff>
      <xdr:row>6</xdr:row>
      <xdr:rowOff>91440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151958</xdr:colOff>
      <xdr:row>7</xdr:row>
      <xdr:rowOff>59055</xdr:rowOff>
    </xdr:to>
    <xdr:pic>
      <xdr:nvPicPr>
        <xdr:cNvPr id="3" name="Imagen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669503</xdr:colOff>
      <xdr:row>6</xdr:row>
      <xdr:rowOff>136036</xdr:rowOff>
    </xdr:to>
    <xdr:pic>
      <xdr:nvPicPr>
        <xdr:cNvPr id="9" name="Imagen 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169544</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5</xdr:col>
      <xdr:colOff>1213273</xdr:colOff>
      <xdr:row>3</xdr:row>
      <xdr:rowOff>78771</xdr:rowOff>
    </xdr:from>
    <xdr:to>
      <xdr:col>6</xdr:col>
      <xdr:colOff>1238047</xdr:colOff>
      <xdr:row>7</xdr:row>
      <xdr:rowOff>22224</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1426190" y="893688"/>
          <a:ext cx="1725727" cy="831395"/>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167" y="889000"/>
          <a:ext cx="1763863" cy="9933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F0455A1F-DC53-4007-8BFE-2C845FD21597}"/>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9421AED4-3D1E-4C79-B57E-E5324D075DA2}"/>
            </a:ext>
          </a:extLst>
        </xdr:cNvPr>
        <xdr:cNvPicPr>
          <a:picLocks noChangeAspect="1"/>
        </xdr:cNvPicPr>
      </xdr:nvPicPr>
      <xdr:blipFill>
        <a:blip xmlns:r="http://schemas.openxmlformats.org/officeDocument/2006/relationships" r:embed="rId2"/>
        <a:stretch>
          <a:fillRect/>
        </a:stretch>
      </xdr:blipFill>
      <xdr:spPr>
        <a:xfrm>
          <a:off x="2759288" y="6088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B8F79993-1A51-4A1B-8927-07CD0A0A9C55}"/>
            </a:ext>
          </a:extLst>
        </xdr:cNvPr>
        <xdr:cNvPicPr>
          <a:picLocks noChangeAspect="1"/>
        </xdr:cNvPicPr>
      </xdr:nvPicPr>
      <xdr:blipFill>
        <a:blip xmlns:r="http://schemas.openxmlformats.org/officeDocument/2006/relationships" r:embed="rId3"/>
        <a:stretch>
          <a:fillRect/>
        </a:stretch>
      </xdr:blipFill>
      <xdr:spPr>
        <a:xfrm>
          <a:off x="425012" y="628864"/>
          <a:ext cx="1309677" cy="7065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therine M. Peguero F." refreshedDate="46042.639951736113" createdVersion="8" refreshedVersion="8" minRefreshableVersion="3" recordCount="8423" xr:uid="{D27AB40C-64B5-4F6F-91A5-5CBE5E01023B}">
  <cacheSource type="worksheet">
    <worksheetSource ref="A6:T8429" sheet="EJECUCIONGASTOS2026 (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4">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045"/>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921580325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23">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11755069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10183333"/>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260216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25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3424548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3182501"/>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4416667"/>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2839667"/>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558333"/>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3940613"/>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8970834"/>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3408334"/>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2347919"/>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883333"/>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208333"/>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750001"/>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320834"/>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252084"/>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3399619"/>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105833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182322863.99000001"/>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10481888"/>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1839366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38270665.670000002"/>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50154562.340000004"/>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6250551"/>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15666666"/>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17725001"/>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2926671"/>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4289551.67"/>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27760454"/>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6279498.8399999999"/>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12635268.91"/>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5716666.6699999999"/>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191666.66999999998"/>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1126916.67"/>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416667"/>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883334"/>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144229.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9884229.1699999999"/>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2139999.5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91498.4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12306.7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784309.2999999999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237062.1999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0"/>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0"/>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0"/>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0"/>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0"/>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0"/>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0"/>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0"/>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0"/>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0"/>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0"/>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0"/>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0"/>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0"/>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0"/>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0"/>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518426"/>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0"/>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0"/>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0"/>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0"/>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0"/>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0"/>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0"/>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0"/>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62815222.030000001"/>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26058500"/>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9622822.2200000007"/>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0"/>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0"/>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0"/>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0"/>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0"/>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0"/>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0"/>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12006885.9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237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1788793.64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680541.6699999999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1022872.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3147865.4699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730567.3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173655.5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0"/>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0"/>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0"/>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0"/>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0"/>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0"/>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0"/>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0"/>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0"/>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0"/>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0"/>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0"/>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0"/>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0"/>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0"/>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0"/>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980065.32"/>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0"/>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0"/>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0"/>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0"/>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0"/>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0"/>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0"/>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0"/>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0"/>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0"/>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0"/>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0"/>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0"/>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0"/>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0"/>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0"/>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0"/>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0"/>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1065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142558.75"/>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159544.01"/>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234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3805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350843.1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145848.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747668.5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336378.9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20323583.3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1595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3064466.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1238358.7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568415.1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533043.4500000000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100315.6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5400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0"/>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3115206.3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43806.4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84415.4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23138462.530000001"/>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1612696788.4300001"/>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112973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40878030"/>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3086524.5300000003"/>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208653943.05000004"/>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11553393.72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0"/>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1343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4144300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0"/>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0"/>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0"/>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0"/>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0"/>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51419607.399999999"/>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0"/>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1824973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1321764.7"/>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0"/>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340000"/>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0"/>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0"/>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0"/>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0"/>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3344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212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502888.0500000000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360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1084488.4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440270.8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950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7214655.4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1116563.8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30606454.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23686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227057.0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596407.3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0"/>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0"/>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0"/>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0"/>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218500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2976177.4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646783.5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0"/>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0"/>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0"/>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0"/>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99795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154582.4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7476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12132998.130000001"/>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1867262.4"/>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0"/>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0"/>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0"/>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0"/>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0"/>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1342256.76"/>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207843.32"/>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92717"/>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0"/>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466311909.07999998"/>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7561685.7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36593744.700000003"/>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8488059.8099999987"/>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1642230"/>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0"/>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27598613.34"/>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399609.7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0"/>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0"/>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0"/>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28927074.789999999"/>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284613.7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328549297.50999999"/>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859277153.61000001"/>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16497037.6"/>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53810100.140000001"/>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24424691.030000001"/>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61221018.609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524734.29"/>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0"/>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2722944"/>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0"/>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0"/>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0"/>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0"/>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13200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2721849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1612000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5000882.4800000004"/>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0"/>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0"/>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1504963.28"/>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6015866.66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0"/>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637116530.14999998"/>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35901009.759999998"/>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44875847.659999996"/>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15643391.24"/>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0"/>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3898694.2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0"/>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0"/>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56542556.5"/>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0"/>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0"/>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503274.98"/>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0"/>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15200000"/>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0"/>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0"/>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11550975.440000001"/>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0"/>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5543133"/>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0"/>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604110.92000000004"/>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24002586.899999999"/>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209123.6"/>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0"/>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0"/>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9655537.3499999996"/>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0"/>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0"/>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1446270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0"/>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0"/>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392600"/>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0"/>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2564139.2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31133.33"/>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93240.87999999999"/>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0"/>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0"/>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313100"/>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0"/>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0"/>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0"/>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0"/>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0"/>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14914755.260000002"/>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6126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372052.64"/>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2332612.38"/>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0"/>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3151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71449"/>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0"/>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17834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0"/>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8260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0"/>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0"/>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723000"/>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0"/>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67699871.230000004"/>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9659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2448156.83"/>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0"/>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0"/>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0"/>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0"/>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0"/>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0"/>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220695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37904"/>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0"/>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419120"/>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7403580.53000000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18461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500034.7"/>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7035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0"/>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1605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22256"/>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21139.5"/>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102083.3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326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124992"/>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0"/>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0"/>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0"/>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0"/>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61757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188435.52"/>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426951.49"/>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0"/>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75888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0"/>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33000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0"/>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0"/>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0"/>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0"/>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0"/>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0"/>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150102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0"/>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0"/>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0"/>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0"/>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0"/>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0"/>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2903121.59"/>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0"/>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0"/>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2033774.39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22886.880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161306.2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219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193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198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2075462.54"/>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222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48566.28999999999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24145.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301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3386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498901.1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41109.44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9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904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24656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2284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0"/>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20888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46457.119999999995"/>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0"/>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234608"/>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14488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13005.72"/>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603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17391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0"/>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200000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0"/>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0"/>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485535.64"/>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0"/>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3003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0"/>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0"/>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0"/>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0"/>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4599935"/>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0"/>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0"/>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0"/>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0"/>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0"/>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0"/>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227541.9"/>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0"/>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72026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385205.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11191.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0"/>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9045"/>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79856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0"/>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0"/>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0"/>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22534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26419.22"/>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119693.75"/>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0"/>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20100"/>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0"/>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29946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0"/>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0"/>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3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0"/>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0"/>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0"/>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0"/>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0"/>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219201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420427.35"/>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637507.37"/>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134940"/>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3997419"/>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146394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0"/>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74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0"/>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0"/>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60822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703083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24815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402833.4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22921.19999999995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653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99169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1028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0"/>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150970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0"/>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1424077.96"/>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0"/>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0"/>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0"/>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1499363.67"/>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42162604.539999999"/>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6424557.980000000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48451.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0"/>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6479933.3300000001"/>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103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0"/>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977281.45"/>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0"/>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1642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248918.9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100418.4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3809055.2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1107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1466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272675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13521927.5"/>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183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2058753.820000000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39989744.03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6079344.7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1551677.16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815919.6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219178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5229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3316642.099999999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516837.1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1966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14708165.499999998"/>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221616.67"/>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2223737.0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2419975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17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3670279.539999998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116014.2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77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81696.5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1840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270334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15140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4076023.9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268244.9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126582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233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912127.4400000000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565667.9300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58105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7318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25815267.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355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3913196.319999998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150670.1400000000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233962.4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0"/>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0"/>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0"/>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0"/>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0"/>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0"/>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0"/>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0"/>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0"/>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0"/>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0"/>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0"/>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0"/>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0"/>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0"/>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0"/>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0"/>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0"/>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0"/>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0"/>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0"/>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0"/>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0"/>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0"/>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0"/>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0"/>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0"/>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0"/>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0"/>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0"/>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0"/>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0"/>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0"/>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0"/>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0"/>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0"/>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0"/>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0"/>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0"/>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0"/>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0"/>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0"/>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0"/>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0"/>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0"/>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0"/>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0"/>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0"/>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0"/>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0"/>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0"/>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0"/>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0"/>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0"/>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0"/>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0"/>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0"/>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0"/>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0"/>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0"/>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0"/>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0"/>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0"/>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0"/>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0"/>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0"/>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0"/>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0"/>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0"/>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0"/>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131952.79999999999"/>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75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12571.5799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725649.7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118117.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159329.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537523.6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5087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38774873"/>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12093367.5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11000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1840986.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257278.5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53385111.579999998"/>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128912604.29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0"/>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0"/>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0"/>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0"/>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0"/>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0"/>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0"/>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0"/>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0"/>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0"/>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0"/>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0"/>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0"/>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0"/>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0"/>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0"/>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0"/>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0"/>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0"/>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574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0"/>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0"/>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0"/>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7218829.359999999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0"/>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3200000.0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2934704.3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2175996.8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2142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245271500.9400000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0"/>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0"/>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2572282.7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903794.63"/>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0"/>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0"/>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575892.94999999995"/>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241704.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8403236.8300000001"/>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77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1274676.0999999999"/>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1126812.180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3937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133339.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6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9400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4975247.8599999994"/>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761027.5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836062.2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3663839.47"/>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559551.56000000006"/>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57607150.35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4625590.0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8812894.159999998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865281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848750.4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466257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699626.57"/>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103300.6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0"/>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0"/>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516227.58"/>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457341.3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0"/>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0"/>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0"/>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0"/>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0"/>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0"/>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0"/>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0"/>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0"/>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1226972.3700000001"/>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en blanco)"/>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en blanco)"/>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4886408"/>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en blanco)"/>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0"/>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en blanco)"/>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en blanco)"/>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en blanco)"/>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234419748.739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24152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35995326.210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29191223.16"/>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0"/>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0"/>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0"/>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0"/>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26395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402128.6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76206307.710000008"/>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0"/>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11714159.55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180588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174060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51028068.34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6779706.9699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785449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6146714.850000000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6629666.950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917433.2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0"/>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8261709.3499999996"/>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1264740.600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245403.4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43743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7670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143265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396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2180576.2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298550.039999999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0"/>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0"/>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0"/>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0"/>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0"/>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0"/>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0"/>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0"/>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0"/>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0"/>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0"/>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0"/>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0"/>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0"/>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0"/>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0"/>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0"/>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0"/>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29669.19"/>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6116"/>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56226804.00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56464343.31999999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35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4757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8532750.120000002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8566420.619999999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2961276.2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782868.7100000000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50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18601090.8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3756413.6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1336804.2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644329.93999999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2529084.25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1324697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4172896.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2689293.6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442569.7499999999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635287.98999999987"/>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341157.25"/>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192908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1359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3288852"/>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6828971.24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2235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1043340.5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1125.2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132616.959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188618.2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40228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27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610025.7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174416.9199999999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0"/>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64427157.189999998"/>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191584.8"/>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5945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8894399.2000000011"/>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0"/>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0"/>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0"/>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0"/>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0"/>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0"/>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0"/>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0"/>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0"/>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10178083.33"/>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4000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1564535.04"/>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2129377.85"/>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44116795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433333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4904827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2629351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421168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6420354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1598012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52876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312334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186666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1167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802217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253062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160450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1740680.8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0"/>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5745813"/>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2182686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0"/>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16562.690000000002"/>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59146108.709999993"/>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273350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8937155.5599999987"/>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3769307.2300000004"/>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1449100"/>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5944974.9800000004"/>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909446.4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38756339.89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60000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5913729.310000000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1221306.7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18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125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336280.4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20037640.079999998"/>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95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3035921.51"/>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1667942.22"/>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0"/>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0"/>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0"/>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950000"/>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0"/>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0"/>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0"/>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0"/>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2201957.069999999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0"/>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2360525.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733904.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2643517.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2566696.5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750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705381.9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5223402.980000000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18140424.51000000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661563.4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94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856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122566.78"/>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52018333.32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38872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7846732.129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3244574.3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93371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4493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677223.60000000009"/>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8857191.370000001"/>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172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1343845.2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39953.7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685826.4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20000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4245736.4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105797.6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5699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1312112.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247961.6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21734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952246.59"/>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0"/>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220046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30211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49271"/>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11981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4761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1164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2747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454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4127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99501"/>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7706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365768"/>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34771"/>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39635"/>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3996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606914283"/>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120112904"/>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20070994"/>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50524383"/>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39697219"/>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1051094"/>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4215792"/>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3437142"/>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38809926"/>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62278592"/>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2243396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26367657"/>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13335893"/>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1244175"/>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359815"/>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4369054"/>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1196"/>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16569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151263"/>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3465914"/>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8883933"/>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48880227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23537437"/>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834391"/>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8876379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128961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850207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498797"/>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1913833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76066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669489"/>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1138018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1378880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39383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220847"/>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355207"/>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155157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722582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124441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59627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548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346158"/>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1396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7704659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10364641"/>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617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11891781"/>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850858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226791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1125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92041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62083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222833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1183333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339925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676083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41825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32964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45833"/>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58333"/>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158333"/>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270014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1680416"/>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84490.4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7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942221.13"/>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83215.14"/>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90790"/>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412436.04"/>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21682.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77549.759999999995"/>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630000"/>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51850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59741.66"/>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3125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2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49620594.25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40625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825001.83"/>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3791541.6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7245446.08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1837499.990000000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60416.6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458333.33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104166.6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1408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501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1458333.33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3511988.98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687499.9999999998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241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91666.6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12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16666.6699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791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200000.029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702188.5800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637487.66999999993"/>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312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736645611.62"/>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0"/>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4145649507.4100003"/>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31969497"/>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1158333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1936227037.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20946991.28"/>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9215803257.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254346735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968113.5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0"/>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246699356.10000002"/>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73884722.870000005"/>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1416666"/>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183333"/>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166667"/>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3337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2333333"/>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99065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273337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41666667"/>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0"/>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0"/>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86327020"/>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171335846"/>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6113483"/>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44915210.640000001"/>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149335992.81"/>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0"/>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2754037.41"/>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0"/>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3428143864.4000001"/>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1269745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10624564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151006262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2870972"/>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0"/>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0"/>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2305085.79"/>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3107109.6"/>
  </r>
  <r>
    <s v="2026"/>
    <x v="0"/>
    <x v="0"/>
    <x v="0"/>
    <x v="4"/>
    <s v="2 - Poder Ejecutivo"/>
    <s v="0203 - MINISTERIO DE DEFENSA"/>
    <s v="0001 - MINISTERIO DE DEFENSA"/>
    <s v="1 - SERVICIOS  GENERALES"/>
    <s v="1.3 - Defensa nacional"/>
    <s v="1.3.01 - Defensa militar"/>
    <s v="2.4 - TRANSFERENCIAS CORRIENTES"/>
    <s v="2.4.4 - TRANSFERENCIAS CORRIENTES A EMPRESAS PÚBLICAS NO FINANCIERAS"/>
    <s v="N"/>
    <s v="00 - N/A"/>
    <s v="10 - FONDO GENERAL"/>
    <s v="99 - MULTIPROVINCIAL"/>
    <s v="(en blanco)"/>
    <n v="150116116"/>
    <n v="0"/>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0"/>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1143145"/>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0"/>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13946284"/>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0"/>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3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0"/>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880929061.8499999"/>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11069238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3904530.6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0"/>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EMPRESAS PÚBLICAS NO FINANCIERAS"/>
    <s v="N"/>
    <s v="00 - N/A"/>
    <s v="10 - FONDO GENERAL"/>
    <s v="99 - MULTIPROVINCIAL"/>
    <s v="(en blanco)"/>
    <n v="306441777"/>
    <n v="23572444"/>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0"/>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0"/>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0"/>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0"/>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0"/>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0"/>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0"/>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0"/>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0"/>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0"/>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0"/>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0"/>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0"/>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99 - MULTIPROVINCIAL"/>
    <s v="(en blanco)"/>
    <n v="8763954564"/>
    <n v="584704376.1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99 - MULTIPROVINCIAL"/>
    <s v="(en blanco)"/>
    <n v="659698150"/>
    <n v="16726632.75"/>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0"/>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376793435.5"/>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81505638.5"/>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683294362"/>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13477"/>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427576"/>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4777738"/>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1939848478.3299999"/>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3389100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99 - MULTIPROVINCIAL"/>
    <s v="(en blanco)"/>
    <n v="1950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0"/>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0"/>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22272618.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27083333"/>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0"/>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67401414.44999998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0"/>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99 - MULTIPROVINCIAL"/>
    <s v="(en blanco)"/>
    <n v="1272412088"/>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0"/>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10245437.73"/>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99 - MULTIPROVINCIAL"/>
    <s v="(en blanco)"/>
    <n v="2222755080"/>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99 - MULTIPROVINCIAL"/>
    <s v="(en blanco)"/>
    <n v="405038460"/>
    <n v="0"/>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0"/>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0"/>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6811856.049999999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353394.58999999997"/>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60505241.62000000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774159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0"/>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0"/>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0"/>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0"/>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2045950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19402585.960000001"/>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99 - MULTIPROVINCIAL"/>
    <s v="(en blanco)"/>
    <n v="169657636"/>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220328"/>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0"/>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19953120.75"/>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0"/>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0"/>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3634916.67"/>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6891666.6699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11105833.33"/>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28522226"/>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0"/>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1180266175.3800001"/>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20783333.329999998"/>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42000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0"/>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0"/>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0"/>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0"/>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99 - MULTIPROVINCIAL"/>
    <s v="(en blanco)"/>
    <n v="63862500000"/>
    <n v="72030833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99 - MULTIPROVINCIAL"/>
    <s v="(en blanco)"/>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0"/>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52125"/>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8333"/>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135112516"/>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2391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0"/>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0"/>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0"/>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366666"/>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49167"/>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34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33330.2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83333.33"/>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41666.67"/>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25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0"/>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83334"/>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0"/>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0"/>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0"/>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0"/>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0"/>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0"/>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0"/>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375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57337.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0"/>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2449807.48"/>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699675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1180553.61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2533864.45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5968073.230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9922653.9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1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8886386.7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7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48425055.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1086289.6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4538334.8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2586108.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0"/>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0"/>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0"/>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431999.1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41666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2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20833"/>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791667"/>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2925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12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641667"/>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9591667.3300000001"/>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454599"/>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1291667"/>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2341666"/>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62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0"/>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0"/>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0"/>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0"/>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0"/>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0"/>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0"/>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0"/>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0"/>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0"/>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0"/>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0"/>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0"/>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0"/>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0"/>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0"/>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0"/>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0"/>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0"/>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0"/>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0"/>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0"/>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0"/>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0"/>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0"/>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0"/>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0"/>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0"/>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0"/>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0"/>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0"/>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0"/>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0"/>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0"/>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0"/>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0"/>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0"/>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0"/>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0"/>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0"/>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0"/>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0"/>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0"/>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0"/>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0"/>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0"/>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0"/>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0"/>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0"/>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0"/>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0"/>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0"/>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22066305.919999998"/>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en blanco)"/>
    <n v="26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en blanco)"/>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3228408.17"/>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0"/>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194557318"/>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0"/>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1946760.94"/>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0"/>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0"/>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0"/>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0"/>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0"/>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167847038.83000001"/>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1127191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43319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138657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198307"/>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127733"/>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88552472"/>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17599"/>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378591"/>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479261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3617333"/>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192476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333324"/>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416666.67"/>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16666.66"/>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2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12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416666.67"/>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4166667"/>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4166666"/>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4966876"/>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99 - MULTIPROVINCIAL"/>
    <s v="(en blanco)"/>
    <n v="3500000000"/>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99 - MULTIPROVINCIAL"/>
    <s v="(en blanco)"/>
    <n v="19279811077"/>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71922980.980000004"/>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18395523.199999999"/>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526985686"/>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99 - MULTIPROVINCIAL"/>
    <s v="(en blanco)"/>
    <n v="7548400000"/>
    <n v="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99 - MULTIPROVINCIAL"/>
    <s v="(en blanco)"/>
    <n v="3000000000"/>
    <n v="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99 - MULTIPROVINCIAL"/>
    <s v="(en blanco)"/>
    <n v="5848600849"/>
    <n v="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99 - MULTIPROVINCIAL"/>
    <s v="(en blanco)"/>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7114341"/>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41877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8404329"/>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0"/>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EMPRESA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187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15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6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0"/>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EMPRESA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0"/>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EMPRESA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481679415.96000004"/>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AAB826-1930-4761-9349-50A9C2812CA2}" name="TablaDinámica11" cacheId="15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4"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5">
        <item x="0"/>
        <item x="1"/>
        <item x="3"/>
        <item x="4"/>
        <item x="5"/>
        <item x="6"/>
        <item x="7"/>
        <item x="8"/>
        <item x="9"/>
        <item x="10"/>
        <item x="2"/>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1">
    <i>
      <x/>
    </i>
    <i r="1">
      <x/>
    </i>
    <i r="2">
      <x/>
    </i>
    <i r="3">
      <x/>
    </i>
    <i r="3">
      <x v="1"/>
    </i>
    <i r="3">
      <x v="2"/>
    </i>
    <i r="3">
      <x v="3"/>
    </i>
    <i r="3">
      <x v="4"/>
    </i>
    <i r="3">
      <x v="10"/>
    </i>
    <i r="2">
      <x v="1"/>
    </i>
    <i r="3">
      <x v="5"/>
    </i>
    <i r="3">
      <x v="6"/>
    </i>
    <i r="3">
      <x v="7"/>
    </i>
    <i r="3">
      <x v="8"/>
    </i>
    <i r="3">
      <x v="9"/>
    </i>
    <i r="3">
      <x v="11"/>
    </i>
    <i r="1">
      <x v="1"/>
    </i>
    <i r="2">
      <x v="2"/>
    </i>
    <i r="3">
      <x v="12"/>
    </i>
    <i r="3">
      <x v="13"/>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0">
      <pivotArea outline="0" collapsedLevelsAreSubtotals="1" fieldPosition="0"/>
    </format>
    <format dxfId="1">
      <pivotArea type="all" dataOnly="0" outline="0" fieldPosition="0"/>
    </format>
    <format dxfId="2">
      <pivotArea outline="0" collapsedLevelsAreSubtotals="1" fieldPosition="0"/>
    </format>
    <format dxfId="3">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0"/>
  <sheetViews>
    <sheetView showGridLines="0" tabSelected="1" zoomScaleNormal="100" workbookViewId="0">
      <selection activeCell="M16" sqref="M16"/>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8" width="11.42578125" style="11"/>
    <col min="9" max="9" width="13.140625" style="11" bestFit="1" customWidth="1"/>
    <col min="10" max="10" width="14.140625" style="11" bestFit="1" customWidth="1"/>
    <col min="11" max="12" width="11.42578125" style="11"/>
    <col min="13" max="13" width="30.5703125" style="11" customWidth="1"/>
    <col min="14" max="14" width="32" style="11" customWidth="1"/>
    <col min="15" max="16384" width="11.42578125" style="11"/>
  </cols>
  <sheetData>
    <row r="1" spans="1:14" ht="28.5" customHeight="1">
      <c r="A1" s="172" t="s">
        <v>1470</v>
      </c>
      <c r="B1" s="172"/>
      <c r="C1" s="172"/>
      <c r="D1" s="172"/>
      <c r="E1" s="172"/>
      <c r="F1" s="172"/>
      <c r="G1" s="172"/>
      <c r="H1" s="172"/>
      <c r="I1" s="172"/>
    </row>
    <row r="2" spans="1:14" ht="21" customHeight="1">
      <c r="A2" s="173" t="s">
        <v>0</v>
      </c>
      <c r="B2" s="173"/>
      <c r="C2" s="173"/>
      <c r="D2" s="173"/>
      <c r="E2" s="173"/>
      <c r="F2" s="173"/>
      <c r="G2" s="173"/>
      <c r="H2" s="173"/>
      <c r="I2" s="173"/>
    </row>
    <row r="3" spans="1:14" s="12" customFormat="1" ht="28.5" customHeight="1">
      <c r="A3" s="174" t="s">
        <v>1</v>
      </c>
      <c r="B3" s="174"/>
      <c r="C3" s="174"/>
      <c r="D3" s="174"/>
      <c r="E3" s="174"/>
      <c r="F3" s="174"/>
      <c r="G3" s="174"/>
      <c r="H3" s="174"/>
      <c r="I3" s="174"/>
      <c r="N3" s="13"/>
    </row>
    <row r="4" spans="1:14" s="12" customFormat="1">
      <c r="A4" s="151"/>
      <c r="B4" s="151"/>
      <c r="C4" s="151"/>
      <c r="D4" s="151"/>
      <c r="E4" s="151"/>
      <c r="F4" s="151"/>
      <c r="G4" s="151"/>
      <c r="H4" s="151"/>
      <c r="I4" s="151"/>
      <c r="N4" s="13"/>
    </row>
    <row r="5" spans="1:14" ht="18.75" customHeight="1">
      <c r="A5" s="175" t="s">
        <v>2</v>
      </c>
      <c r="B5" s="175"/>
      <c r="C5" s="175"/>
      <c r="D5" s="175"/>
      <c r="E5" s="175"/>
      <c r="F5" s="175"/>
      <c r="G5" s="175"/>
      <c r="H5" s="175"/>
      <c r="I5" s="175"/>
    </row>
    <row r="6" spans="1:14" ht="18.75" customHeight="1">
      <c r="A6" s="175" t="s">
        <v>3</v>
      </c>
      <c r="B6" s="175"/>
      <c r="C6" s="175"/>
      <c r="D6" s="175"/>
      <c r="E6" s="175"/>
      <c r="F6" s="175"/>
      <c r="G6" s="175"/>
      <c r="H6" s="175"/>
      <c r="I6" s="175"/>
    </row>
    <row r="7" spans="1:14" ht="18.75">
      <c r="A7" s="176" t="s">
        <v>1924</v>
      </c>
      <c r="B7" s="176"/>
      <c r="C7" s="176"/>
      <c r="D7" s="176"/>
      <c r="E7" s="176"/>
      <c r="F7" s="176"/>
      <c r="G7" s="176"/>
      <c r="H7" s="176"/>
      <c r="I7" s="176"/>
    </row>
    <row r="8" spans="1:14" ht="18.75">
      <c r="A8" s="171" t="s">
        <v>1469</v>
      </c>
      <c r="B8" s="171"/>
      <c r="C8" s="171"/>
      <c r="D8" s="171"/>
      <c r="E8" s="171"/>
      <c r="F8" s="171"/>
      <c r="G8" s="171"/>
      <c r="H8" s="171"/>
      <c r="I8" s="171"/>
    </row>
    <row r="9" spans="1:14" ht="15.75">
      <c r="A9" s="177" t="s">
        <v>4</v>
      </c>
      <c r="B9" s="177"/>
      <c r="C9" s="177"/>
      <c r="D9" s="177"/>
      <c r="E9" s="177"/>
      <c r="F9" s="177"/>
      <c r="G9" s="177"/>
      <c r="H9" s="177"/>
      <c r="I9" s="177"/>
    </row>
    <row r="10" spans="1:14" ht="15.75">
      <c r="A10" s="14"/>
      <c r="B10" s="14"/>
      <c r="C10" s="14"/>
      <c r="D10" s="14"/>
      <c r="E10" s="14"/>
      <c r="F10" s="14"/>
    </row>
    <row r="11" spans="1:14" ht="15" customHeight="1">
      <c r="C11" s="180" t="s">
        <v>5</v>
      </c>
      <c r="D11" s="156" t="s">
        <v>1471</v>
      </c>
      <c r="E11" s="169" t="s">
        <v>1918</v>
      </c>
      <c r="F11" s="169" t="s">
        <v>1919</v>
      </c>
      <c r="G11" s="178" t="s">
        <v>1109</v>
      </c>
    </row>
    <row r="12" spans="1:14" ht="15.75" thickBot="1">
      <c r="C12" s="180"/>
      <c r="D12" s="157" t="s">
        <v>1469</v>
      </c>
      <c r="E12" s="170"/>
      <c r="F12" s="170"/>
      <c r="G12" s="179"/>
    </row>
    <row r="13" spans="1:14">
      <c r="C13" s="180"/>
      <c r="D13" s="16">
        <v>1</v>
      </c>
      <c r="E13" s="16">
        <v>2</v>
      </c>
      <c r="F13" s="16" t="s">
        <v>1921</v>
      </c>
      <c r="G13" s="16" t="s">
        <v>1920</v>
      </c>
    </row>
    <row r="14" spans="1:14" ht="15.75" thickBot="1">
      <c r="C14" s="17" t="s">
        <v>6</v>
      </c>
      <c r="D14" s="18">
        <f>D15+D17</f>
        <v>1342258.150375</v>
      </c>
      <c r="E14" s="18">
        <f>E15+E17</f>
        <v>56735.8</v>
      </c>
      <c r="F14" s="160">
        <f>IFERROR(E14/D14,"-")</f>
        <v>4.2268918228694802E-2</v>
      </c>
      <c r="G14" s="19">
        <f t="shared" ref="G14:G21" si="0">E14/$D$34</f>
        <v>6.5516823272781027E-3</v>
      </c>
      <c r="I14" s="20"/>
      <c r="L14" s="11" t="s">
        <v>1110</v>
      </c>
    </row>
    <row r="15" spans="1:14">
      <c r="C15" s="21" t="s">
        <v>7</v>
      </c>
      <c r="D15" s="22">
        <v>1340556.92</v>
      </c>
      <c r="E15" s="22">
        <v>56735.8</v>
      </c>
      <c r="F15" s="161">
        <f t="shared" ref="F15:F22" si="1">IFERROR(E15/D15,"-")</f>
        <v>4.2322559492662205E-2</v>
      </c>
      <c r="G15" s="23">
        <f t="shared" si="0"/>
        <v>6.5516823272781027E-3</v>
      </c>
      <c r="I15" s="9"/>
    </row>
    <row r="16" spans="1:14">
      <c r="C16" s="24" t="s">
        <v>8</v>
      </c>
      <c r="D16" s="22">
        <v>432.43638499999997</v>
      </c>
      <c r="E16" s="22">
        <v>14.8</v>
      </c>
      <c r="F16" s="161">
        <f t="shared" si="1"/>
        <v>3.4224687175664001E-2</v>
      </c>
      <c r="G16" s="23">
        <f t="shared" si="0"/>
        <v>1.709060213193714E-6</v>
      </c>
      <c r="I16" s="9"/>
      <c r="J16" s="25"/>
    </row>
    <row r="17" spans="3:10">
      <c r="C17" s="21" t="s">
        <v>9</v>
      </c>
      <c r="D17" s="22">
        <v>1701.2303750000001</v>
      </c>
      <c r="E17" s="22">
        <v>0</v>
      </c>
      <c r="F17" s="161">
        <f t="shared" si="1"/>
        <v>0</v>
      </c>
      <c r="G17" s="23">
        <f t="shared" si="0"/>
        <v>0</v>
      </c>
      <c r="I17" s="9"/>
    </row>
    <row r="18" spans="3:10">
      <c r="C18" s="24" t="s">
        <v>1472</v>
      </c>
      <c r="D18" s="22">
        <v>1701.2303750000001</v>
      </c>
      <c r="E18" s="22">
        <v>0</v>
      </c>
      <c r="F18" s="161">
        <f t="shared" si="1"/>
        <v>0</v>
      </c>
      <c r="G18" s="23">
        <f t="shared" si="0"/>
        <v>0</v>
      </c>
      <c r="J18" s="25"/>
    </row>
    <row r="19" spans="3:10">
      <c r="C19" s="17" t="s">
        <v>10</v>
      </c>
      <c r="D19" s="18">
        <f>D20+D22</f>
        <v>1622833.406287</v>
      </c>
      <c r="E19" s="18">
        <f>E20+E22</f>
        <v>52239.036499479997</v>
      </c>
      <c r="F19" s="162">
        <f t="shared" si="1"/>
        <v>3.2190017963089346E-2</v>
      </c>
      <c r="G19" s="19">
        <f t="shared" si="0"/>
        <v>6.0324093822186134E-3</v>
      </c>
    </row>
    <row r="20" spans="3:10">
      <c r="C20" s="21" t="s">
        <v>11</v>
      </c>
      <c r="D20" s="22">
        <v>1407548.6858320001</v>
      </c>
      <c r="E20" s="22">
        <f>Económica!D15</f>
        <v>50221.411527589997</v>
      </c>
      <c r="F20" s="161">
        <f t="shared" si="1"/>
        <v>3.5680052870003705E-2</v>
      </c>
      <c r="G20" s="23">
        <f t="shared" si="0"/>
        <v>5.7994200197454193E-3</v>
      </c>
    </row>
    <row r="21" spans="3:10">
      <c r="C21" s="24" t="s">
        <v>12</v>
      </c>
      <c r="D21" s="22">
        <v>324257.11556399998</v>
      </c>
      <c r="E21" s="22">
        <f>Económica!D18</f>
        <v>13817.412749800002</v>
      </c>
      <c r="F21" s="161">
        <f t="shared" si="1"/>
        <v>4.2612519776987906E-2</v>
      </c>
      <c r="G21" s="23">
        <f t="shared" si="0"/>
        <v>1.5955939445918062E-3</v>
      </c>
    </row>
    <row r="22" spans="3:10">
      <c r="C22" s="21" t="s">
        <v>13</v>
      </c>
      <c r="D22" s="22">
        <v>215284.720455</v>
      </c>
      <c r="E22" s="22">
        <f>Económica!D22</f>
        <v>2017.6249718899999</v>
      </c>
      <c r="F22" s="161">
        <f t="shared" si="1"/>
        <v>9.3718911756755854E-3</v>
      </c>
      <c r="G22" s="23">
        <f>21/$D$34</f>
        <v>2.4250178700721616E-6</v>
      </c>
      <c r="J22" s="26"/>
    </row>
    <row r="23" spans="3:10">
      <c r="C23" s="27" t="s">
        <v>14</v>
      </c>
      <c r="D23" s="27"/>
      <c r="E23" s="27"/>
      <c r="F23" s="163"/>
      <c r="G23" s="28"/>
    </row>
    <row r="24" spans="3:10">
      <c r="C24" s="29" t="s">
        <v>15</v>
      </c>
      <c r="D24" s="30">
        <f>D15-D20</f>
        <v>-66991.765832000179</v>
      </c>
      <c r="E24" s="30">
        <f>E15-E20</f>
        <v>6514.3884724100062</v>
      </c>
      <c r="F24" s="161">
        <f t="shared" ref="F24:F32" si="2">IFERROR(E24/D24,"-")</f>
        <v>-9.7241629497371099E-2</v>
      </c>
      <c r="G24" s="113">
        <f>E24/$D$34</f>
        <v>7.5226230753268363E-4</v>
      </c>
    </row>
    <row r="25" spans="3:10">
      <c r="C25" s="29" t="s">
        <v>16</v>
      </c>
      <c r="D25" s="30">
        <f>D17-D22</f>
        <v>-213583.49007999999</v>
      </c>
      <c r="E25" s="30">
        <f>E17-E22</f>
        <v>-2017.6249718899999</v>
      </c>
      <c r="F25" s="161">
        <f t="shared" si="2"/>
        <v>9.4465399508842033E-3</v>
      </c>
      <c r="G25" s="113">
        <f>E25/$D$34</f>
        <v>-2.3298936247319487E-4</v>
      </c>
    </row>
    <row r="26" spans="3:10">
      <c r="C26" s="29" t="s">
        <v>17</v>
      </c>
      <c r="D26" s="30">
        <f>(D14-(D19-D21))</f>
        <v>43681.859651999781</v>
      </c>
      <c r="E26" s="30">
        <f>(E14-(E19-E21))</f>
        <v>18314.176250320008</v>
      </c>
      <c r="F26" s="161">
        <f t="shared" si="2"/>
        <v>0.41926274193048407</v>
      </c>
      <c r="G26" s="113">
        <f>E26/$D$34</f>
        <v>2.1148668896512949E-3</v>
      </c>
    </row>
    <row r="27" spans="3:10">
      <c r="C27" s="29" t="s">
        <v>18</v>
      </c>
      <c r="D27" s="30">
        <f>D14-D19</f>
        <v>-280575.25591200008</v>
      </c>
      <c r="E27" s="30">
        <f>E14-E19</f>
        <v>4496.7635005200063</v>
      </c>
      <c r="F27" s="161">
        <f t="shared" si="2"/>
        <v>-1.6026942525289457E-2</v>
      </c>
      <c r="G27" s="113">
        <f>E27/$D$34</f>
        <v>5.1927294505948877E-4</v>
      </c>
    </row>
    <row r="28" spans="3:10">
      <c r="C28" s="27" t="s">
        <v>19</v>
      </c>
      <c r="D28" s="31">
        <f>D30-D32</f>
        <v>280575.25274099997</v>
      </c>
      <c r="E28" s="31"/>
      <c r="F28" s="164">
        <f t="shared" si="2"/>
        <v>0</v>
      </c>
      <c r="G28" s="114">
        <f>E28/$D$34</f>
        <v>0</v>
      </c>
    </row>
    <row r="29" spans="3:10">
      <c r="C29" s="32"/>
      <c r="D29" s="32"/>
      <c r="E29" s="32"/>
      <c r="F29" s="165"/>
      <c r="G29" s="113"/>
    </row>
    <row r="30" spans="3:10" ht="17.25" customHeight="1">
      <c r="C30" s="33" t="s">
        <v>20</v>
      </c>
      <c r="D30" s="34">
        <v>401767.81472999998</v>
      </c>
      <c r="E30" s="34">
        <v>0</v>
      </c>
      <c r="F30" s="166">
        <f t="shared" si="2"/>
        <v>0</v>
      </c>
      <c r="G30" s="115">
        <f>E30/$D$34</f>
        <v>0</v>
      </c>
    </row>
    <row r="31" spans="3:10">
      <c r="C31" s="35"/>
      <c r="D31" s="36"/>
      <c r="E31" s="36"/>
      <c r="F31" s="167"/>
      <c r="G31" s="113"/>
    </row>
    <row r="32" spans="3:10">
      <c r="C32" s="17" t="s">
        <v>21</v>
      </c>
      <c r="D32" s="34">
        <v>121192.56198899999</v>
      </c>
      <c r="E32" s="34">
        <f>Económica!D29</f>
        <v>481.67941595999997</v>
      </c>
      <c r="F32" s="166">
        <f t="shared" si="2"/>
        <v>3.9744965207000032E-3</v>
      </c>
      <c r="G32" s="116">
        <f>E32/$D$34</f>
        <v>5.5622913873758186E-5</v>
      </c>
    </row>
    <row r="33" spans="3:8" ht="19.149999999999999" customHeight="1" thickBot="1"/>
    <row r="34" spans="3:8" ht="15.75" thickBot="1">
      <c r="C34" s="138" t="s">
        <v>1084</v>
      </c>
      <c r="D34" s="139">
        <v>8659730</v>
      </c>
    </row>
    <row r="36" spans="3:8">
      <c r="C36" s="168" t="s">
        <v>39</v>
      </c>
      <c r="D36" s="168"/>
      <c r="E36" s="152"/>
      <c r="F36" s="152"/>
      <c r="G36" s="37"/>
      <c r="H36" s="137"/>
    </row>
    <row r="37" spans="3:8" ht="24" customHeight="1">
      <c r="C37" s="168" t="s">
        <v>1915</v>
      </c>
      <c r="D37" s="168"/>
      <c r="E37" s="168"/>
      <c r="F37" s="168"/>
      <c r="G37" s="168"/>
    </row>
    <row r="38" spans="3:8">
      <c r="C38" s="62" t="s">
        <v>1916</v>
      </c>
      <c r="D38" s="155"/>
      <c r="E38" s="155"/>
      <c r="F38" s="155"/>
      <c r="G38" s="155"/>
    </row>
    <row r="39" spans="3:8" ht="30.6" customHeight="1">
      <c r="C39" s="168" t="s">
        <v>1925</v>
      </c>
      <c r="D39" s="168"/>
      <c r="E39" s="168"/>
      <c r="F39" s="168"/>
      <c r="G39" s="168"/>
      <c r="H39" s="168"/>
    </row>
    <row r="40" spans="3:8">
      <c r="C40" s="62" t="s">
        <v>1917</v>
      </c>
      <c r="D40" s="155"/>
      <c r="E40" s="155"/>
      <c r="F40" s="155"/>
      <c r="G40" s="155"/>
    </row>
  </sheetData>
  <mergeCells count="15">
    <mergeCell ref="C39:H39"/>
    <mergeCell ref="E11:E12"/>
    <mergeCell ref="F11:F12"/>
    <mergeCell ref="A8:I8"/>
    <mergeCell ref="A1:I1"/>
    <mergeCell ref="A2:I2"/>
    <mergeCell ref="A3:I3"/>
    <mergeCell ref="A5:I5"/>
    <mergeCell ref="A6:I6"/>
    <mergeCell ref="A7:I7"/>
    <mergeCell ref="A9:I9"/>
    <mergeCell ref="C36:D36"/>
    <mergeCell ref="C37:G37"/>
    <mergeCell ref="G11:G12"/>
    <mergeCell ref="C11:C13"/>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4"/>
  <sheetViews>
    <sheetView showGridLines="0" zoomScaleNormal="100" workbookViewId="0">
      <selection activeCell="F14" sqref="F14"/>
    </sheetView>
  </sheetViews>
  <sheetFormatPr baseColWidth="10" defaultColWidth="11.42578125" defaultRowHeight="15"/>
  <cols>
    <col min="1" max="1" width="17.42578125" style="11" customWidth="1"/>
    <col min="2" max="2" width="66" style="11" customWidth="1"/>
    <col min="3" max="3" width="17.42578125" style="11" customWidth="1"/>
    <col min="4" max="4" width="15.5703125"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2" t="s">
        <v>1470</v>
      </c>
      <c r="B1" s="172"/>
      <c r="C1" s="172"/>
      <c r="D1" s="172"/>
      <c r="E1" s="172"/>
      <c r="F1" s="38"/>
    </row>
    <row r="2" spans="1:8" ht="21" customHeight="1">
      <c r="A2" s="173" t="s">
        <v>0</v>
      </c>
      <c r="B2" s="173"/>
      <c r="C2" s="173"/>
      <c r="D2" s="173"/>
      <c r="E2" s="173"/>
      <c r="F2" s="39"/>
    </row>
    <row r="3" spans="1:8" ht="15" customHeight="1">
      <c r="A3" s="182" t="s">
        <v>1</v>
      </c>
      <c r="B3" s="182"/>
      <c r="C3" s="182"/>
      <c r="D3" s="182"/>
      <c r="E3" s="182"/>
      <c r="F3" s="40"/>
    </row>
    <row r="4" spans="1:8" ht="15" customHeight="1">
      <c r="A4" s="153"/>
      <c r="B4" s="153"/>
      <c r="C4" s="153"/>
      <c r="D4" s="153"/>
      <c r="E4" s="153"/>
      <c r="F4" s="40"/>
    </row>
    <row r="5" spans="1:8" ht="18.75">
      <c r="A5" s="183" t="s">
        <v>22</v>
      </c>
      <c r="B5" s="183"/>
      <c r="C5" s="183"/>
      <c r="D5" s="183"/>
      <c r="E5" s="183"/>
      <c r="F5" s="42"/>
    </row>
    <row r="6" spans="1:8" ht="18.75" customHeight="1">
      <c r="A6" s="184" t="s">
        <v>23</v>
      </c>
      <c r="B6" s="184"/>
      <c r="C6" s="184"/>
      <c r="D6" s="184"/>
      <c r="E6" s="184"/>
      <c r="F6" s="41"/>
    </row>
    <row r="7" spans="1:8" ht="18.75">
      <c r="A7" s="185" t="s">
        <v>1924</v>
      </c>
      <c r="B7" s="185"/>
      <c r="C7" s="185"/>
      <c r="D7" s="185"/>
      <c r="E7" s="185"/>
      <c r="F7" s="43"/>
    </row>
    <row r="8" spans="1:8" ht="18.75">
      <c r="A8" s="171" t="s">
        <v>1469</v>
      </c>
      <c r="B8" s="171"/>
      <c r="C8" s="171"/>
      <c r="D8" s="171"/>
      <c r="E8" s="171"/>
      <c r="F8" s="44"/>
      <c r="G8" s="44"/>
      <c r="H8" s="44"/>
    </row>
    <row r="9" spans="1:8" ht="15.75">
      <c r="A9" s="186" t="s">
        <v>4</v>
      </c>
      <c r="B9" s="186"/>
      <c r="C9" s="186"/>
      <c r="D9" s="186"/>
      <c r="E9" s="186"/>
      <c r="F9" s="45"/>
    </row>
    <row r="10" spans="1:8">
      <c r="E10" s="9"/>
    </row>
    <row r="11" spans="1:8">
      <c r="E11" s="9"/>
      <c r="F11" s="9"/>
    </row>
    <row r="12" spans="1:8" ht="15" customHeight="1">
      <c r="B12" s="187" t="s">
        <v>5</v>
      </c>
      <c r="C12" s="140" t="s">
        <v>1471</v>
      </c>
      <c r="D12" s="188" t="s">
        <v>1918</v>
      </c>
      <c r="E12" s="9"/>
    </row>
    <row r="13" spans="1:8" ht="15" customHeight="1">
      <c r="B13" s="187"/>
      <c r="C13" s="15" t="s">
        <v>1469</v>
      </c>
      <c r="D13" s="188"/>
      <c r="E13" s="9"/>
      <c r="F13" s="9"/>
      <c r="G13" s="9"/>
    </row>
    <row r="14" spans="1:8">
      <c r="B14" s="141" t="s">
        <v>10</v>
      </c>
      <c r="C14" s="142">
        <f>+C15+C22</f>
        <v>1622833.406287</v>
      </c>
      <c r="D14" s="142">
        <f>+D15+D22</f>
        <v>52239.036499479997</v>
      </c>
      <c r="E14" s="9"/>
      <c r="F14" s="9"/>
      <c r="G14" s="9"/>
    </row>
    <row r="15" spans="1:8">
      <c r="B15" s="143" t="s">
        <v>11</v>
      </c>
      <c r="C15" s="144">
        <f>SUM(C16:C21)</f>
        <v>1407548.6858320001</v>
      </c>
      <c r="D15" s="144">
        <f>SUM(D16:D21)</f>
        <v>50221.411527589997</v>
      </c>
      <c r="E15" s="9"/>
      <c r="F15" s="9"/>
      <c r="G15" s="9"/>
    </row>
    <row r="16" spans="1:8" ht="12.75" customHeight="1">
      <c r="B16" s="145" t="s">
        <v>24</v>
      </c>
      <c r="C16" s="47">
        <v>542875.52644799999</v>
      </c>
      <c r="D16" s="47">
        <v>10547.042195169995</v>
      </c>
      <c r="E16" s="9"/>
      <c r="F16" s="9"/>
      <c r="G16" s="9"/>
    </row>
    <row r="17" spans="2:8">
      <c r="B17" s="145" t="s">
        <v>25</v>
      </c>
      <c r="C17" s="47">
        <v>101897.86454900001</v>
      </c>
      <c r="D17" s="47">
        <v>4928.9729490299997</v>
      </c>
      <c r="E17" s="9"/>
      <c r="F17" s="9"/>
    </row>
    <row r="18" spans="2:8">
      <c r="B18" s="145" t="s">
        <v>12</v>
      </c>
      <c r="C18" s="47">
        <v>324257.11556399998</v>
      </c>
      <c r="D18" s="47">
        <v>13817.412749800002</v>
      </c>
      <c r="E18" s="9"/>
      <c r="F18" s="9"/>
    </row>
    <row r="19" spans="2:8">
      <c r="B19" s="145" t="s">
        <v>26</v>
      </c>
      <c r="C19" s="48">
        <v>13786.016884999999</v>
      </c>
      <c r="D19" s="48">
        <v>320.58407897000001</v>
      </c>
      <c r="E19" s="9"/>
      <c r="F19" s="9"/>
    </row>
    <row r="20" spans="2:8">
      <c r="B20" s="145" t="s">
        <v>27</v>
      </c>
      <c r="C20" s="47">
        <v>424672.19845800003</v>
      </c>
      <c r="D20" s="47">
        <v>20607.399554620002</v>
      </c>
      <c r="E20" s="9"/>
      <c r="F20" s="9"/>
    </row>
    <row r="21" spans="2:8">
      <c r="B21" s="145" t="s">
        <v>28</v>
      </c>
      <c r="C21" s="47">
        <v>59.963928000000003</v>
      </c>
      <c r="D21" s="47">
        <v>0</v>
      </c>
      <c r="E21" s="9"/>
      <c r="F21" s="9"/>
      <c r="H21" s="9"/>
    </row>
    <row r="22" spans="2:8">
      <c r="B22" s="143" t="s">
        <v>13</v>
      </c>
      <c r="C22" s="144">
        <f>SUM(C23:C28)</f>
        <v>215284.720455</v>
      </c>
      <c r="D22" s="144">
        <f>SUM(D23:D28)</f>
        <v>2017.6249718899999</v>
      </c>
      <c r="E22" s="9"/>
      <c r="F22" s="9"/>
      <c r="G22" s="9"/>
    </row>
    <row r="23" spans="2:8">
      <c r="B23" s="145" t="s">
        <v>29</v>
      </c>
      <c r="C23" s="47">
        <v>65675.086632999999</v>
      </c>
      <c r="D23" s="47">
        <v>570.85943375999989</v>
      </c>
      <c r="E23" s="9"/>
      <c r="F23" s="9"/>
      <c r="G23" s="49"/>
    </row>
    <row r="24" spans="2:8">
      <c r="B24" s="145" t="s">
        <v>30</v>
      </c>
      <c r="C24" s="47">
        <v>71387.716207999998</v>
      </c>
      <c r="D24" s="47">
        <v>672.59869294999987</v>
      </c>
      <c r="E24" s="9"/>
      <c r="F24" s="9"/>
    </row>
    <row r="25" spans="2:8">
      <c r="B25" s="145" t="s">
        <v>31</v>
      </c>
      <c r="C25" s="47">
        <v>16.448771000000001</v>
      </c>
      <c r="D25" s="47">
        <v>0</v>
      </c>
      <c r="E25" s="9"/>
      <c r="F25" s="9"/>
    </row>
    <row r="26" spans="2:8">
      <c r="B26" s="145" t="s">
        <v>32</v>
      </c>
      <c r="C26" s="47">
        <v>2770.2222200000001</v>
      </c>
      <c r="D26" s="47">
        <v>13.300209000000001</v>
      </c>
      <c r="E26" s="9"/>
      <c r="F26" s="9"/>
    </row>
    <row r="27" spans="2:8">
      <c r="B27" s="145" t="s">
        <v>33</v>
      </c>
      <c r="C27" s="47">
        <v>72988.962348000001</v>
      </c>
      <c r="D27" s="47">
        <v>760.86663618000011</v>
      </c>
      <c r="E27" s="9"/>
      <c r="F27" s="9"/>
    </row>
    <row r="28" spans="2:8">
      <c r="B28" s="145" t="s">
        <v>34</v>
      </c>
      <c r="C28" s="47">
        <v>2446.284275</v>
      </c>
      <c r="D28" s="47">
        <v>0</v>
      </c>
      <c r="E28" s="9"/>
      <c r="F28" s="9"/>
    </row>
    <row r="29" spans="2:8">
      <c r="B29" s="141" t="s">
        <v>35</v>
      </c>
      <c r="C29" s="142">
        <f>C30</f>
        <v>121192.56198899999</v>
      </c>
      <c r="D29" s="142">
        <f>D30</f>
        <v>481.67941595999997</v>
      </c>
      <c r="E29" s="9"/>
      <c r="F29" s="9"/>
    </row>
    <row r="30" spans="2:8">
      <c r="B30" s="143" t="s">
        <v>21</v>
      </c>
      <c r="C30" s="146">
        <f>SUM(C31:C33)</f>
        <v>121192.56198899999</v>
      </c>
      <c r="D30" s="146">
        <f>SUM(D31:D33)</f>
        <v>481.67941595999997</v>
      </c>
      <c r="E30" s="9"/>
      <c r="F30" s="9"/>
    </row>
    <row r="31" spans="2:8">
      <c r="B31" s="145" t="s">
        <v>36</v>
      </c>
      <c r="C31" s="47">
        <v>5117.7218819999998</v>
      </c>
      <c r="D31" s="47">
        <v>0</v>
      </c>
      <c r="E31" s="9"/>
      <c r="F31" s="9"/>
    </row>
    <row r="32" spans="2:8">
      <c r="B32" s="145" t="s">
        <v>37</v>
      </c>
      <c r="C32" s="47">
        <v>116074.840107</v>
      </c>
      <c r="D32" s="47">
        <v>481.67941595999997</v>
      </c>
      <c r="E32" s="9"/>
      <c r="F32" s="9"/>
    </row>
    <row r="33" spans="2:18" ht="26.25">
      <c r="B33" s="148" t="s">
        <v>1106</v>
      </c>
      <c r="C33" s="147">
        <v>0</v>
      </c>
      <c r="D33" s="147">
        <v>0</v>
      </c>
      <c r="F33" s="9"/>
    </row>
    <row r="34" spans="2:18" ht="15" customHeight="1">
      <c r="B34" s="50" t="s">
        <v>38</v>
      </c>
      <c r="C34" s="51">
        <f>C14+C29</f>
        <v>1744025.9682760001</v>
      </c>
      <c r="D34" s="51">
        <f>D14+D29</f>
        <v>52720.71591544</v>
      </c>
      <c r="F34" s="9"/>
      <c r="G34" s="52"/>
      <c r="H34" s="52"/>
      <c r="I34" s="52"/>
      <c r="J34" s="52"/>
      <c r="K34" s="52"/>
      <c r="L34" s="52"/>
      <c r="M34" s="52"/>
    </row>
    <row r="35" spans="2:18" ht="19.149999999999999" customHeight="1">
      <c r="B35" s="168" t="s">
        <v>39</v>
      </c>
      <c r="C35" s="168"/>
      <c r="D35" s="52"/>
      <c r="F35" s="52"/>
      <c r="G35" s="52"/>
      <c r="H35" s="52"/>
      <c r="I35" s="52"/>
      <c r="J35" s="52"/>
      <c r="K35" s="52"/>
      <c r="L35" s="52"/>
      <c r="M35" s="52"/>
      <c r="N35" s="52"/>
      <c r="O35" s="52"/>
      <c r="P35" s="52"/>
      <c r="Q35" s="52"/>
      <c r="R35" s="52"/>
    </row>
    <row r="36" spans="2:18">
      <c r="B36" s="154" t="s">
        <v>1916</v>
      </c>
      <c r="C36" s="154"/>
      <c r="D36" s="154"/>
      <c r="E36" s="154"/>
      <c r="F36" s="154"/>
      <c r="G36" s="154"/>
    </row>
    <row r="37" spans="2:18" ht="36.6" customHeight="1">
      <c r="B37" s="181" t="s">
        <v>1925</v>
      </c>
      <c r="C37" s="181"/>
      <c r="D37" s="181"/>
      <c r="E37" s="154"/>
      <c r="F37" s="154"/>
      <c r="G37" s="154"/>
    </row>
    <row r="38" spans="2:18" ht="21.6" customHeight="1">
      <c r="B38" s="168"/>
      <c r="C38" s="168"/>
      <c r="D38" s="168"/>
      <c r="E38" s="154"/>
      <c r="F38" s="154"/>
      <c r="G38" s="154"/>
    </row>
    <row r="44" spans="2:18">
      <c r="B44" s="9"/>
    </row>
  </sheetData>
  <mergeCells count="13">
    <mergeCell ref="B37:D37"/>
    <mergeCell ref="B38:D38"/>
    <mergeCell ref="A1:E1"/>
    <mergeCell ref="A2:E2"/>
    <mergeCell ref="A3:E3"/>
    <mergeCell ref="A5:E5"/>
    <mergeCell ref="A6:E6"/>
    <mergeCell ref="A7:E7"/>
    <mergeCell ref="A8:E8"/>
    <mergeCell ref="A9:E9"/>
    <mergeCell ref="B35:C35"/>
    <mergeCell ref="B12:B13"/>
    <mergeCell ref="D12:D13"/>
  </mergeCells>
  <phoneticPr fontId="42"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3"/>
  <sheetViews>
    <sheetView showGridLines="0" zoomScaleNormal="100" workbookViewId="0">
      <selection activeCell="D12" sqref="D12:D13"/>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2" t="s">
        <v>1470</v>
      </c>
      <c r="B1" s="172"/>
      <c r="C1" s="172"/>
      <c r="D1" s="172"/>
      <c r="E1" s="172"/>
    </row>
    <row r="2" spans="1:7" ht="21" customHeight="1">
      <c r="A2" s="173" t="s">
        <v>0</v>
      </c>
      <c r="B2" s="173"/>
      <c r="C2" s="173"/>
      <c r="D2" s="173"/>
      <c r="E2" s="173"/>
    </row>
    <row r="3" spans="1:7" ht="15" customHeight="1">
      <c r="A3" s="182" t="s">
        <v>1</v>
      </c>
      <c r="B3" s="182"/>
      <c r="C3" s="182"/>
      <c r="D3" s="182"/>
      <c r="E3" s="182"/>
    </row>
    <row r="4" spans="1:7" ht="15" customHeight="1">
      <c r="A4" s="153"/>
      <c r="B4" s="153"/>
      <c r="C4" s="153"/>
      <c r="D4" s="153"/>
      <c r="E4" s="153"/>
    </row>
    <row r="5" spans="1:7" ht="18.75" customHeight="1">
      <c r="A5" s="184" t="s">
        <v>22</v>
      </c>
      <c r="B5" s="184"/>
      <c r="C5" s="184"/>
      <c r="D5" s="184"/>
      <c r="E5" s="184"/>
    </row>
    <row r="6" spans="1:7" ht="18.75" customHeight="1">
      <c r="A6" s="184" t="s">
        <v>40</v>
      </c>
      <c r="B6" s="184"/>
      <c r="C6" s="184"/>
      <c r="D6" s="184"/>
      <c r="E6" s="184"/>
    </row>
    <row r="7" spans="1:7" ht="18.75">
      <c r="A7" s="176" t="s">
        <v>1924</v>
      </c>
      <c r="B7" s="176"/>
      <c r="C7" s="176"/>
      <c r="D7" s="176"/>
      <c r="E7" s="176"/>
    </row>
    <row r="8" spans="1:7" ht="18.75">
      <c r="A8" s="171" t="s">
        <v>1469</v>
      </c>
      <c r="B8" s="171"/>
      <c r="C8" s="171"/>
      <c r="D8" s="171"/>
      <c r="E8" s="171"/>
    </row>
    <row r="9" spans="1:7" ht="15.75">
      <c r="A9" s="186" t="s">
        <v>4</v>
      </c>
      <c r="B9" s="186"/>
      <c r="C9" s="186"/>
      <c r="D9" s="186"/>
      <c r="E9" s="186"/>
    </row>
    <row r="11" spans="1:7">
      <c r="F11" s="49"/>
    </row>
    <row r="12" spans="1:7" ht="15" customHeight="1">
      <c r="B12" s="189" t="s">
        <v>5</v>
      </c>
      <c r="C12" s="63" t="s">
        <v>1471</v>
      </c>
      <c r="D12" s="189" t="s">
        <v>1918</v>
      </c>
    </row>
    <row r="13" spans="1:7">
      <c r="B13" s="189"/>
      <c r="C13" s="64" t="s">
        <v>1469</v>
      </c>
      <c r="D13" s="189"/>
    </row>
    <row r="14" spans="1:7">
      <c r="B14" s="65" t="s">
        <v>10</v>
      </c>
      <c r="C14" s="66">
        <f>C15+C18+C44+C46+C48+C50+C52+C54+C56</f>
        <v>1622833.4062869998</v>
      </c>
      <c r="D14" s="66">
        <f>D15+D18+D44+D46+D48+D50+D52+D54+D56</f>
        <v>52239.036499479997</v>
      </c>
      <c r="F14" s="9"/>
      <c r="G14" s="53"/>
    </row>
    <row r="15" spans="1:7">
      <c r="B15" s="67" t="s">
        <v>41</v>
      </c>
      <c r="C15" s="68">
        <f>SUM(C16:C17)</f>
        <v>8907.7951830000002</v>
      </c>
      <c r="D15" s="68">
        <f>SUM(D16:D17)</f>
        <v>742.3162389900001</v>
      </c>
      <c r="F15" s="9"/>
    </row>
    <row r="16" spans="1:7">
      <c r="B16" s="69" t="s">
        <v>42</v>
      </c>
      <c r="C16" s="70">
        <v>3010.7791240000001</v>
      </c>
      <c r="D16" s="70">
        <v>250.898248</v>
      </c>
      <c r="F16" s="9"/>
    </row>
    <row r="17" spans="2:8">
      <c r="B17" s="69" t="s">
        <v>43</v>
      </c>
      <c r="C17" s="70">
        <v>5897.0160589999996</v>
      </c>
      <c r="D17" s="70">
        <v>491.41799099000008</v>
      </c>
      <c r="F17" s="9"/>
    </row>
    <row r="18" spans="2:8">
      <c r="B18" s="67" t="s">
        <v>44</v>
      </c>
      <c r="C18" s="68">
        <f>SUM(C19:C43)</f>
        <v>1584338.8360589999</v>
      </c>
      <c r="D18" s="68">
        <f>SUM(D19:D43)</f>
        <v>49261.827292089998</v>
      </c>
    </row>
    <row r="19" spans="2:8">
      <c r="B19" s="69" t="s">
        <v>45</v>
      </c>
      <c r="C19" s="70">
        <v>130289.851958</v>
      </c>
      <c r="D19" s="70">
        <v>4144.8701503699995</v>
      </c>
    </row>
    <row r="20" spans="2:8">
      <c r="B20" s="69" t="s">
        <v>46</v>
      </c>
      <c r="C20" s="70">
        <v>81924.855519000004</v>
      </c>
      <c r="D20" s="70">
        <v>4262.3025770300001</v>
      </c>
    </row>
    <row r="21" spans="2:8">
      <c r="B21" s="69" t="s">
        <v>47</v>
      </c>
      <c r="C21" s="70">
        <v>68686.619634000002</v>
      </c>
      <c r="D21" s="70">
        <v>3822.2134464899982</v>
      </c>
    </row>
    <row r="22" spans="2:8">
      <c r="B22" s="69" t="s">
        <v>48</v>
      </c>
      <c r="C22" s="70">
        <v>15186.213374999999</v>
      </c>
      <c r="D22" s="70">
        <v>58.187166159999997</v>
      </c>
    </row>
    <row r="23" spans="2:8">
      <c r="B23" s="69" t="s">
        <v>1478</v>
      </c>
      <c r="C23" s="70">
        <v>26273.533371000001</v>
      </c>
      <c r="D23" s="70">
        <v>1230.8992275399999</v>
      </c>
    </row>
    <row r="24" spans="2:8">
      <c r="B24" s="69" t="s">
        <v>49</v>
      </c>
      <c r="C24" s="71">
        <v>332030.596342</v>
      </c>
      <c r="D24" s="70">
        <v>1874.8312490000001</v>
      </c>
    </row>
    <row r="25" spans="2:8">
      <c r="B25" s="69" t="s">
        <v>50</v>
      </c>
      <c r="C25" s="71">
        <v>180686.72498200001</v>
      </c>
      <c r="D25" s="70">
        <v>3715.1795636900001</v>
      </c>
    </row>
    <row r="26" spans="2:8">
      <c r="B26" s="72" t="s">
        <v>51</v>
      </c>
      <c r="C26" s="71">
        <v>8634.9334099999996</v>
      </c>
      <c r="D26" s="70">
        <v>130.69942194000001</v>
      </c>
    </row>
    <row r="27" spans="2:8">
      <c r="B27" s="72" t="s">
        <v>52</v>
      </c>
      <c r="C27" s="71">
        <v>2899.5100029999999</v>
      </c>
      <c r="D27" s="70">
        <v>51.556492840000004</v>
      </c>
      <c r="H27" s="56"/>
    </row>
    <row r="28" spans="2:8">
      <c r="B28" s="72" t="s">
        <v>53</v>
      </c>
      <c r="C28" s="71">
        <v>18697.509948999999</v>
      </c>
      <c r="D28" s="70">
        <v>383.14231641000003</v>
      </c>
    </row>
    <row r="29" spans="2:8">
      <c r="B29" s="72" t="s">
        <v>54</v>
      </c>
      <c r="C29" s="71">
        <v>73881.683103999996</v>
      </c>
      <c r="D29" s="70">
        <v>1110.74439104</v>
      </c>
    </row>
    <row r="30" spans="2:8">
      <c r="B30" s="72" t="s">
        <v>55</v>
      </c>
      <c r="C30" s="71">
        <v>21390.709234999998</v>
      </c>
      <c r="D30" s="70">
        <v>759.52864316</v>
      </c>
    </row>
    <row r="31" spans="2:8">
      <c r="B31" s="72" t="s">
        <v>56</v>
      </c>
      <c r="C31" s="71">
        <v>10990.734117</v>
      </c>
      <c r="D31" s="70">
        <v>93.370137409999998</v>
      </c>
    </row>
    <row r="32" spans="2:8">
      <c r="B32" s="72" t="s">
        <v>57</v>
      </c>
      <c r="C32" s="71">
        <v>9308.3069809999997</v>
      </c>
      <c r="D32" s="70">
        <v>678.34337785000002</v>
      </c>
    </row>
    <row r="33" spans="2:6">
      <c r="B33" s="72" t="s">
        <v>58</v>
      </c>
      <c r="C33" s="71">
        <v>1258.285151</v>
      </c>
      <c r="D33" s="70">
        <v>20.459505</v>
      </c>
    </row>
    <row r="34" spans="2:6">
      <c r="B34" s="72" t="s">
        <v>59</v>
      </c>
      <c r="C34" s="71">
        <v>4419.7494610000003</v>
      </c>
      <c r="D34" s="70">
        <v>149.60972605000001</v>
      </c>
    </row>
    <row r="35" spans="2:6">
      <c r="B35" s="72" t="s">
        <v>60</v>
      </c>
      <c r="C35" s="71">
        <v>758.35537499999998</v>
      </c>
      <c r="D35" s="70">
        <v>26.641503809999996</v>
      </c>
    </row>
    <row r="36" spans="2:6">
      <c r="B36" s="72" t="s">
        <v>61</v>
      </c>
      <c r="C36" s="71">
        <v>16250.725152999999</v>
      </c>
      <c r="D36" s="70">
        <v>78.79766841</v>
      </c>
    </row>
    <row r="37" spans="2:6">
      <c r="B37" s="72" t="s">
        <v>62</v>
      </c>
      <c r="C37" s="71">
        <v>23276.233658000001</v>
      </c>
      <c r="D37" s="70">
        <v>1201.0495087100001</v>
      </c>
    </row>
    <row r="38" spans="2:6">
      <c r="B38" s="72" t="s">
        <v>64</v>
      </c>
      <c r="C38" s="71">
        <v>2886.5332629999998</v>
      </c>
      <c r="D38" s="70">
        <v>28.476869490000002</v>
      </c>
    </row>
    <row r="39" spans="2:6">
      <c r="B39" s="72" t="s">
        <v>65</v>
      </c>
      <c r="C39" s="71">
        <v>10596.192158</v>
      </c>
      <c r="D39" s="70">
        <v>84.492830970000014</v>
      </c>
    </row>
    <row r="40" spans="2:6">
      <c r="B40" s="72" t="s">
        <v>66</v>
      </c>
      <c r="C40" s="71">
        <v>25212.748733</v>
      </c>
      <c r="D40" s="70">
        <v>190.28596150999999</v>
      </c>
    </row>
    <row r="41" spans="2:6">
      <c r="B41" s="72" t="s">
        <v>1479</v>
      </c>
      <c r="C41" s="71">
        <v>4175.7262149999997</v>
      </c>
      <c r="D41" s="70">
        <v>0</v>
      </c>
    </row>
    <row r="42" spans="2:6">
      <c r="B42" s="72" t="s">
        <v>67</v>
      </c>
      <c r="C42" s="71">
        <v>362550.01843400003</v>
      </c>
      <c r="D42" s="70">
        <v>13817.412749800002</v>
      </c>
    </row>
    <row r="43" spans="2:6">
      <c r="B43" s="72" t="s">
        <v>68</v>
      </c>
      <c r="C43" s="71">
        <v>152072.48647800001</v>
      </c>
      <c r="D43" s="70">
        <v>11348.732807410001</v>
      </c>
    </row>
    <row r="44" spans="2:6">
      <c r="B44" s="67" t="s">
        <v>69</v>
      </c>
      <c r="C44" s="68">
        <f>C45</f>
        <v>12921.593863</v>
      </c>
      <c r="D44" s="68">
        <f>D45</f>
        <v>1076.7994759999999</v>
      </c>
    </row>
    <row r="45" spans="2:6">
      <c r="B45" s="69" t="s">
        <v>70</v>
      </c>
      <c r="C45" s="70">
        <v>12921.593863</v>
      </c>
      <c r="D45" s="70">
        <v>1076.7994759999999</v>
      </c>
    </row>
    <row r="46" spans="2:6">
      <c r="B46" s="67" t="s">
        <v>71</v>
      </c>
      <c r="C46" s="68">
        <f>C47</f>
        <v>10870.891737</v>
      </c>
      <c r="D46" s="68">
        <f>D47</f>
        <v>905.90763100000004</v>
      </c>
    </row>
    <row r="47" spans="2:6">
      <c r="B47" s="69" t="s">
        <v>72</v>
      </c>
      <c r="C47" s="70">
        <v>10870.891737</v>
      </c>
      <c r="D47" s="70">
        <v>905.90763100000004</v>
      </c>
      <c r="F47" s="56"/>
    </row>
    <row r="48" spans="2:6">
      <c r="B48" s="67" t="s">
        <v>73</v>
      </c>
      <c r="C48" s="68">
        <f>C49</f>
        <v>1524.2480869999999</v>
      </c>
      <c r="D48" s="68">
        <f>D49</f>
        <v>0</v>
      </c>
    </row>
    <row r="49" spans="2:6">
      <c r="B49" s="69" t="s">
        <v>74</v>
      </c>
      <c r="C49" s="70">
        <v>1524.2480869999999</v>
      </c>
      <c r="D49" s="70">
        <v>0</v>
      </c>
    </row>
    <row r="50" spans="2:6">
      <c r="B50" s="67" t="s">
        <v>75</v>
      </c>
      <c r="C50" s="68">
        <f>C51</f>
        <v>1975.371875</v>
      </c>
      <c r="D50" s="68">
        <f>D51</f>
        <v>164.61431200000001</v>
      </c>
      <c r="E50" s="56"/>
      <c r="F50" s="56"/>
    </row>
    <row r="51" spans="2:6">
      <c r="B51" s="69" t="s">
        <v>76</v>
      </c>
      <c r="C51" s="70">
        <v>1975.371875</v>
      </c>
      <c r="D51" s="70">
        <v>164.61431200000001</v>
      </c>
      <c r="E51" s="56"/>
    </row>
    <row r="52" spans="2:6">
      <c r="B52" s="67" t="s">
        <v>77</v>
      </c>
      <c r="C52" s="68">
        <f>C53</f>
        <v>400</v>
      </c>
      <c r="D52" s="68">
        <f>D53</f>
        <v>2.4463849799999999</v>
      </c>
    </row>
    <row r="53" spans="2:6">
      <c r="B53" s="69" t="s">
        <v>78</v>
      </c>
      <c r="C53" s="70">
        <v>400</v>
      </c>
      <c r="D53" s="70">
        <v>2.4463849799999999</v>
      </c>
    </row>
    <row r="54" spans="2:6">
      <c r="B54" s="67" t="s">
        <v>79</v>
      </c>
      <c r="C54" s="68">
        <f>C55</f>
        <v>1008</v>
      </c>
      <c r="D54" s="68">
        <f>D55</f>
        <v>83.999987690000012</v>
      </c>
    </row>
    <row r="55" spans="2:6">
      <c r="B55" s="69" t="s">
        <v>1473</v>
      </c>
      <c r="C55" s="70">
        <v>1008</v>
      </c>
      <c r="D55" s="70">
        <v>83.999987690000012</v>
      </c>
      <c r="F55" s="56"/>
    </row>
    <row r="56" spans="2:6">
      <c r="B56" s="73" t="s">
        <v>80</v>
      </c>
      <c r="C56" s="68">
        <f>C57</f>
        <v>886.66948300000001</v>
      </c>
      <c r="D56" s="68">
        <f>D57</f>
        <v>1.12517673</v>
      </c>
    </row>
    <row r="57" spans="2:6">
      <c r="B57" s="69" t="s">
        <v>1039</v>
      </c>
      <c r="C57" s="70">
        <v>886.66948300000001</v>
      </c>
      <c r="D57" s="70">
        <v>1.12517673</v>
      </c>
    </row>
    <row r="58" spans="2:6">
      <c r="B58" s="74" t="s">
        <v>35</v>
      </c>
      <c r="C58" s="75">
        <f>C59</f>
        <v>121192.56198899999</v>
      </c>
      <c r="D58" s="75">
        <f>D59</f>
        <v>481.67941595999997</v>
      </c>
    </row>
    <row r="59" spans="2:6">
      <c r="B59" s="67" t="s">
        <v>44</v>
      </c>
      <c r="C59" s="68">
        <f>SUM(C60:C64)</f>
        <v>121192.56198899999</v>
      </c>
      <c r="D59" s="68">
        <f>SUM(D60:D64)</f>
        <v>481.67941595999997</v>
      </c>
      <c r="F59" s="56"/>
    </row>
    <row r="60" spans="2:6">
      <c r="B60" s="69" t="s">
        <v>49</v>
      </c>
      <c r="C60" s="76">
        <v>0</v>
      </c>
      <c r="D60" s="76">
        <v>0</v>
      </c>
      <c r="F60" s="56"/>
    </row>
    <row r="61" spans="2:6">
      <c r="B61" s="69" t="s">
        <v>53</v>
      </c>
      <c r="C61" s="76">
        <v>0</v>
      </c>
      <c r="D61" s="76">
        <v>0</v>
      </c>
      <c r="F61" s="56"/>
    </row>
    <row r="62" spans="2:6">
      <c r="B62" s="69" t="s">
        <v>63</v>
      </c>
      <c r="C62" s="70">
        <v>0</v>
      </c>
      <c r="D62" s="70">
        <v>0</v>
      </c>
      <c r="F62" s="56"/>
    </row>
    <row r="63" spans="2:6">
      <c r="B63" s="69" t="s">
        <v>67</v>
      </c>
      <c r="C63" s="70">
        <v>101192.56198899999</v>
      </c>
      <c r="D63" s="70">
        <v>481.67941595999997</v>
      </c>
    </row>
    <row r="64" spans="2:6">
      <c r="B64" s="69" t="s">
        <v>68</v>
      </c>
      <c r="C64" s="70">
        <v>20000</v>
      </c>
      <c r="D64" s="70">
        <v>0</v>
      </c>
    </row>
    <row r="65" spans="2:5">
      <c r="B65" s="77" t="s">
        <v>81</v>
      </c>
      <c r="C65" s="78">
        <f>C14+C58</f>
        <v>1744025.9682759999</v>
      </c>
      <c r="D65" s="78">
        <f>D14+D58</f>
        <v>52720.71591544</v>
      </c>
      <c r="E65" s="53"/>
    </row>
    <row r="66" spans="2:5">
      <c r="B66" s="62" t="s">
        <v>39</v>
      </c>
      <c r="C66" s="59"/>
      <c r="D66" s="55"/>
    </row>
    <row r="67" spans="2:5" ht="15.6" customHeight="1">
      <c r="B67" s="154" t="s">
        <v>1916</v>
      </c>
      <c r="C67" s="154"/>
      <c r="D67" s="154"/>
    </row>
    <row r="68" spans="2:5" ht="33.6" customHeight="1">
      <c r="B68" s="181" t="s">
        <v>1925</v>
      </c>
      <c r="C68" s="181"/>
      <c r="D68" s="181"/>
    </row>
    <row r="69" spans="2:5">
      <c r="B69" s="168"/>
      <c r="C69" s="168"/>
      <c r="D69" s="168"/>
    </row>
    <row r="71" spans="2:5">
      <c r="C71" s="25"/>
    </row>
    <row r="72" spans="2:5">
      <c r="C72" s="25"/>
    </row>
    <row r="73" spans="2:5">
      <c r="C73" s="25"/>
    </row>
  </sheetData>
  <mergeCells count="12">
    <mergeCell ref="B68:D68"/>
    <mergeCell ref="B69:D69"/>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8"/>
  <sheetViews>
    <sheetView showGridLines="0" workbookViewId="0">
      <selection activeCell="D13" sqref="D13:D14"/>
    </sheetView>
  </sheetViews>
  <sheetFormatPr baseColWidth="10" defaultColWidth="11.5703125" defaultRowHeight="15"/>
  <cols>
    <col min="1" max="1" width="11.5703125" style="11"/>
    <col min="2" max="2" width="101.7109375" style="11" bestFit="1" customWidth="1"/>
    <col min="3" max="3" width="16.7109375" style="11" customWidth="1"/>
    <col min="4" max="4" width="12.42578125" style="11" customWidth="1"/>
    <col min="5" max="16384" width="11.5703125" style="11"/>
  </cols>
  <sheetData>
    <row r="1" spans="1:5" ht="28.15" customHeight="1">
      <c r="A1" s="172" t="s">
        <v>1470</v>
      </c>
      <c r="B1" s="172"/>
      <c r="C1" s="172"/>
      <c r="D1" s="172"/>
      <c r="E1" s="172"/>
    </row>
    <row r="2" spans="1:5" ht="21" customHeight="1">
      <c r="A2" s="173" t="s">
        <v>0</v>
      </c>
      <c r="B2" s="173"/>
      <c r="C2" s="173"/>
      <c r="D2" s="173"/>
      <c r="E2" s="173"/>
    </row>
    <row r="3" spans="1:5" ht="14.45" customHeight="1">
      <c r="A3" s="182" t="s">
        <v>1</v>
      </c>
      <c r="B3" s="182"/>
      <c r="C3" s="182"/>
      <c r="D3" s="182"/>
      <c r="E3" s="182"/>
    </row>
    <row r="5" spans="1:5" ht="18" customHeight="1">
      <c r="A5" s="184" t="s">
        <v>22</v>
      </c>
      <c r="B5" s="184"/>
      <c r="C5" s="184"/>
      <c r="D5" s="184"/>
      <c r="E5" s="184"/>
    </row>
    <row r="6" spans="1:5" ht="18" customHeight="1">
      <c r="A6" s="184" t="s">
        <v>82</v>
      </c>
      <c r="B6" s="184"/>
      <c r="C6" s="184"/>
      <c r="D6" s="184"/>
      <c r="E6" s="184"/>
    </row>
    <row r="7" spans="1:5" ht="18.75">
      <c r="A7" s="185" t="s">
        <v>1924</v>
      </c>
      <c r="B7" s="185"/>
      <c r="C7" s="185"/>
      <c r="D7" s="185"/>
      <c r="E7" s="185"/>
    </row>
    <row r="8" spans="1:5" ht="18.75">
      <c r="A8" s="171" t="s">
        <v>1469</v>
      </c>
      <c r="B8" s="171"/>
      <c r="C8" s="171"/>
      <c r="D8" s="171"/>
      <c r="E8" s="171"/>
    </row>
    <row r="9" spans="1:5" ht="15.75">
      <c r="A9" s="186" t="s">
        <v>4</v>
      </c>
      <c r="B9" s="186"/>
      <c r="C9" s="186"/>
      <c r="D9" s="186"/>
      <c r="E9" s="186"/>
    </row>
    <row r="13" spans="1:5">
      <c r="B13" s="187" t="s">
        <v>5</v>
      </c>
      <c r="C13" s="46" t="s">
        <v>1471</v>
      </c>
      <c r="D13" s="187" t="s">
        <v>1918</v>
      </c>
    </row>
    <row r="14" spans="1:5">
      <c r="B14" s="187"/>
      <c r="C14" s="15" t="s">
        <v>1469</v>
      </c>
      <c r="D14" s="187"/>
    </row>
    <row r="15" spans="1:5">
      <c r="B15" s="60" t="s">
        <v>243</v>
      </c>
      <c r="C15" s="125">
        <f>C16+C39+C74+C103+C148</f>
        <v>1622833406287</v>
      </c>
      <c r="D15" s="125">
        <f>D16+D39+D74+D103+D148</f>
        <v>52239036499.480011</v>
      </c>
    </row>
    <row r="16" spans="1:5">
      <c r="B16" s="126" t="s">
        <v>1474</v>
      </c>
      <c r="C16" s="122">
        <f>C17+C23+C26+C31</f>
        <v>256969074361</v>
      </c>
      <c r="D16" s="122">
        <f>D17+D23+D26+D31</f>
        <v>12814643589.559999</v>
      </c>
    </row>
    <row r="17" spans="2:4">
      <c r="B17" s="127" t="s">
        <v>83</v>
      </c>
      <c r="C17" s="122">
        <f>SUM(C18:C22)</f>
        <v>102151484178</v>
      </c>
      <c r="D17" s="122">
        <f>SUM(D18:D22)</f>
        <v>5108657850.329999</v>
      </c>
    </row>
    <row r="18" spans="2:4">
      <c r="B18" s="57" t="s">
        <v>84</v>
      </c>
      <c r="C18" s="121">
        <v>8027164129</v>
      </c>
      <c r="D18" s="121">
        <v>664191196.98999977</v>
      </c>
    </row>
    <row r="19" spans="2:4">
      <c r="B19" s="57" t="s">
        <v>85</v>
      </c>
      <c r="C19" s="121">
        <v>52957815438</v>
      </c>
      <c r="D19" s="121">
        <v>1312037476.7699997</v>
      </c>
    </row>
    <row r="20" spans="2:4">
      <c r="B20" s="57" t="s">
        <v>86</v>
      </c>
      <c r="C20" s="121">
        <v>29452658980</v>
      </c>
      <c r="D20" s="121">
        <v>2222028788.0299997</v>
      </c>
    </row>
    <row r="21" spans="2:4">
      <c r="B21" s="57" t="s">
        <v>87</v>
      </c>
      <c r="C21" s="121">
        <v>10858756737</v>
      </c>
      <c r="D21" s="121">
        <v>904896382</v>
      </c>
    </row>
    <row r="22" spans="2:4">
      <c r="B22" s="57" t="s">
        <v>88</v>
      </c>
      <c r="C22" s="121">
        <v>855088894</v>
      </c>
      <c r="D22" s="121">
        <v>5504006.54</v>
      </c>
    </row>
    <row r="23" spans="2:4">
      <c r="B23" s="127" t="s">
        <v>89</v>
      </c>
      <c r="C23" s="122">
        <f>SUM(C24:C25)</f>
        <v>15009549215</v>
      </c>
      <c r="D23" s="122">
        <f>SUM(D24:D25)</f>
        <v>50843614.629999995</v>
      </c>
    </row>
    <row r="24" spans="2:4">
      <c r="B24" s="57" t="s">
        <v>90</v>
      </c>
      <c r="C24" s="121">
        <v>5102968644</v>
      </c>
      <c r="D24" s="121">
        <v>50810284.379999995</v>
      </c>
    </row>
    <row r="25" spans="2:4">
      <c r="B25" s="57" t="s">
        <v>91</v>
      </c>
      <c r="C25" s="121">
        <v>9906580571</v>
      </c>
      <c r="D25" s="121">
        <v>33330.25</v>
      </c>
    </row>
    <row r="26" spans="2:4">
      <c r="B26" s="127" t="s">
        <v>92</v>
      </c>
      <c r="C26" s="122">
        <f>SUM(C27:C30)</f>
        <v>55750231755</v>
      </c>
      <c r="D26" s="122">
        <f>SUM(D27:D30)</f>
        <v>2998945635.8499994</v>
      </c>
    </row>
    <row r="27" spans="2:4">
      <c r="B27" s="57" t="s">
        <v>93</v>
      </c>
      <c r="C27" s="121">
        <v>51534148443</v>
      </c>
      <c r="D27" s="121">
        <v>2878951002.0999994</v>
      </c>
    </row>
    <row r="28" spans="2:4">
      <c r="B28" s="57" t="s">
        <v>94</v>
      </c>
      <c r="C28" s="121">
        <v>3838533234</v>
      </c>
      <c r="D28" s="121">
        <v>98496544.25</v>
      </c>
    </row>
    <row r="29" spans="2:4">
      <c r="B29" s="57" t="s">
        <v>961</v>
      </c>
      <c r="C29" s="121">
        <v>296441158</v>
      </c>
      <c r="D29" s="121">
        <v>17201626.25</v>
      </c>
    </row>
    <row r="30" spans="2:4">
      <c r="B30" s="57" t="s">
        <v>95</v>
      </c>
      <c r="C30" s="121">
        <v>81108920</v>
      </c>
      <c r="D30" s="121">
        <v>4296463.25</v>
      </c>
    </row>
    <row r="31" spans="2:4">
      <c r="B31" s="127" t="s">
        <v>96</v>
      </c>
      <c r="C31" s="122">
        <f>SUM(C32:C38)</f>
        <v>84057809213</v>
      </c>
      <c r="D31" s="122">
        <f>SUM(D32:D38)</f>
        <v>4656196488.750001</v>
      </c>
    </row>
    <row r="32" spans="2:4">
      <c r="B32" s="57" t="s">
        <v>97</v>
      </c>
      <c r="C32" s="121">
        <v>39543819862</v>
      </c>
      <c r="D32" s="121">
        <v>2027939650.49</v>
      </c>
    </row>
    <row r="33" spans="2:4">
      <c r="B33" s="57" t="s">
        <v>98</v>
      </c>
      <c r="C33" s="121">
        <v>1394684725</v>
      </c>
      <c r="D33" s="121">
        <v>14072300.83</v>
      </c>
    </row>
    <row r="34" spans="2:4">
      <c r="B34" s="57" t="s">
        <v>99</v>
      </c>
      <c r="C34" s="121">
        <v>29123951403</v>
      </c>
      <c r="D34" s="121">
        <v>2263734944.7900009</v>
      </c>
    </row>
    <row r="35" spans="2:4">
      <c r="B35" s="57" t="s">
        <v>100</v>
      </c>
      <c r="C35" s="121">
        <v>3220295124</v>
      </c>
      <c r="D35" s="121">
        <v>167847038.83000001</v>
      </c>
    </row>
    <row r="36" spans="2:4">
      <c r="B36" s="57" t="s">
        <v>101</v>
      </c>
      <c r="C36" s="121">
        <v>5672580954</v>
      </c>
      <c r="D36" s="121">
        <v>5693883</v>
      </c>
    </row>
    <row r="37" spans="2:4">
      <c r="B37" s="57" t="s">
        <v>102</v>
      </c>
      <c r="C37" s="121">
        <v>68949757</v>
      </c>
      <c r="D37" s="121">
        <v>5745813</v>
      </c>
    </row>
    <row r="38" spans="2:4">
      <c r="B38" s="57" t="s">
        <v>103</v>
      </c>
      <c r="C38" s="121">
        <v>5033527388</v>
      </c>
      <c r="D38" s="121">
        <v>171162857.81</v>
      </c>
    </row>
    <row r="39" spans="2:4">
      <c r="B39" s="126" t="s">
        <v>1078</v>
      </c>
      <c r="C39" s="122">
        <f>C40+C44+C50+C52+C58+C61+C67+C69+C71</f>
        <v>249200443837</v>
      </c>
      <c r="D39" s="122">
        <f>D40+D44+D50+D52+D58+D61+D67+D69+D71</f>
        <v>9342690642.2299995</v>
      </c>
    </row>
    <row r="40" spans="2:4">
      <c r="B40" s="127" t="s">
        <v>104</v>
      </c>
      <c r="C40" s="122">
        <f>SUM(C41:C43)</f>
        <v>22840302147</v>
      </c>
      <c r="D40" s="122">
        <f>SUM(D41:D43)</f>
        <v>746490648.74000001</v>
      </c>
    </row>
    <row r="41" spans="2:4">
      <c r="B41" s="57" t="s">
        <v>105</v>
      </c>
      <c r="C41" s="121">
        <v>20922831438</v>
      </c>
      <c r="D41" s="121">
        <v>737287525.77999997</v>
      </c>
    </row>
    <row r="42" spans="2:4">
      <c r="B42" s="57" t="s">
        <v>106</v>
      </c>
      <c r="C42" s="121">
        <v>1670312352</v>
      </c>
      <c r="D42" s="121">
        <v>973568.97</v>
      </c>
    </row>
    <row r="43" spans="2:4">
      <c r="B43" s="57" t="s">
        <v>107</v>
      </c>
      <c r="C43" s="121">
        <v>247158357</v>
      </c>
      <c r="D43" s="121">
        <v>8229553.9900000012</v>
      </c>
    </row>
    <row r="44" spans="2:4">
      <c r="B44" s="127" t="s">
        <v>108</v>
      </c>
      <c r="C44" s="122">
        <f>SUM(C45:C49)</f>
        <v>19229327493</v>
      </c>
      <c r="D44" s="122">
        <f>SUM(D45:D49)</f>
        <v>385344273.48000002</v>
      </c>
    </row>
    <row r="45" spans="2:4">
      <c r="B45" s="57" t="s">
        <v>109</v>
      </c>
      <c r="C45" s="121">
        <v>10225165399</v>
      </c>
      <c r="D45" s="121">
        <v>70875380.570000008</v>
      </c>
    </row>
    <row r="46" spans="2:4">
      <c r="B46" s="57" t="s">
        <v>110</v>
      </c>
      <c r="C46" s="121">
        <v>144925000</v>
      </c>
      <c r="D46" s="121">
        <v>10245437.73</v>
      </c>
    </row>
    <row r="47" spans="2:4">
      <c r="B47" s="57" t="s">
        <v>962</v>
      </c>
      <c r="C47" s="121">
        <v>100000000</v>
      </c>
      <c r="D47" s="121">
        <v>0</v>
      </c>
    </row>
    <row r="48" spans="2:4">
      <c r="B48" s="57" t="s">
        <v>111</v>
      </c>
      <c r="C48" s="121">
        <v>977523771</v>
      </c>
      <c r="D48" s="121">
        <v>2201957.0699999998</v>
      </c>
    </row>
    <row r="49" spans="2:4">
      <c r="B49" s="57" t="s">
        <v>112</v>
      </c>
      <c r="C49" s="121">
        <v>7781713323</v>
      </c>
      <c r="D49" s="121">
        <v>302021498.11000001</v>
      </c>
    </row>
    <row r="50" spans="2:4">
      <c r="B50" s="127" t="s">
        <v>113</v>
      </c>
      <c r="C50" s="122">
        <f>SUM(C51)</f>
        <v>6975321990</v>
      </c>
      <c r="D50" s="122">
        <f>SUM(D51)</f>
        <v>0</v>
      </c>
    </row>
    <row r="51" spans="2:4">
      <c r="B51" s="57" t="s">
        <v>114</v>
      </c>
      <c r="C51" s="121">
        <v>6975321990</v>
      </c>
      <c r="D51" s="121">
        <v>0</v>
      </c>
    </row>
    <row r="52" spans="2:4">
      <c r="B52" s="127" t="s">
        <v>115</v>
      </c>
      <c r="C52" s="122">
        <f>SUM(C53:C57)</f>
        <v>95599385504</v>
      </c>
      <c r="D52" s="122">
        <f>SUM(D53:D57)</f>
        <v>7298874459.9300003</v>
      </c>
    </row>
    <row r="53" spans="2:4">
      <c r="B53" s="57" t="s">
        <v>116</v>
      </c>
      <c r="C53" s="121">
        <v>581376265</v>
      </c>
      <c r="D53" s="121">
        <v>27860609.68</v>
      </c>
    </row>
    <row r="54" spans="2:4">
      <c r="B54" s="57" t="s">
        <v>117</v>
      </c>
      <c r="C54" s="121">
        <v>92475769241</v>
      </c>
      <c r="D54" s="121">
        <v>7203083300</v>
      </c>
    </row>
    <row r="55" spans="2:4">
      <c r="B55" s="57" t="s">
        <v>1477</v>
      </c>
      <c r="C55" s="121">
        <v>288905038</v>
      </c>
      <c r="D55" s="121">
        <v>0</v>
      </c>
    </row>
    <row r="56" spans="2:4">
      <c r="B56" s="57" t="s">
        <v>118</v>
      </c>
      <c r="C56" s="121">
        <v>19334653</v>
      </c>
      <c r="D56" s="121">
        <v>0</v>
      </c>
    </row>
    <row r="57" spans="2:4">
      <c r="B57" s="57" t="s">
        <v>119</v>
      </c>
      <c r="C57" s="121">
        <v>2234000307</v>
      </c>
      <c r="D57" s="121">
        <v>67930550.25</v>
      </c>
    </row>
    <row r="58" spans="2:4">
      <c r="B58" s="127" t="s">
        <v>120</v>
      </c>
      <c r="C58" s="122">
        <f>SUM(C59:C60)</f>
        <v>984650259</v>
      </c>
      <c r="D58" s="122">
        <f>SUM(D59:D60)</f>
        <v>15583713.939999999</v>
      </c>
    </row>
    <row r="59" spans="2:4">
      <c r="B59" s="57" t="s">
        <v>121</v>
      </c>
      <c r="C59" s="121">
        <v>983650259</v>
      </c>
      <c r="D59" s="121">
        <v>15583713.939999999</v>
      </c>
    </row>
    <row r="60" spans="2:4">
      <c r="B60" s="57" t="s">
        <v>469</v>
      </c>
      <c r="C60" s="121">
        <v>1000000</v>
      </c>
      <c r="D60" s="121">
        <v>0</v>
      </c>
    </row>
    <row r="61" spans="2:4">
      <c r="B61" s="127" t="s">
        <v>122</v>
      </c>
      <c r="C61" s="122">
        <f>SUM(C62:C66)</f>
        <v>89860675127</v>
      </c>
      <c r="D61" s="122">
        <f>SUM(D62:D66)</f>
        <v>778287235.82000005</v>
      </c>
    </row>
    <row r="62" spans="2:4">
      <c r="B62" s="57" t="s">
        <v>123</v>
      </c>
      <c r="C62" s="121">
        <v>48883353511</v>
      </c>
      <c r="D62" s="121">
        <v>676345045.42000008</v>
      </c>
    </row>
    <row r="63" spans="2:4">
      <c r="B63" s="57" t="s">
        <v>124</v>
      </c>
      <c r="C63" s="121">
        <v>7846034</v>
      </c>
      <c r="D63" s="121">
        <v>0</v>
      </c>
    </row>
    <row r="64" spans="2:4">
      <c r="B64" s="57" t="s">
        <v>125</v>
      </c>
      <c r="C64" s="121">
        <v>35043058783</v>
      </c>
      <c r="D64" s="121">
        <v>22586108.02</v>
      </c>
    </row>
    <row r="65" spans="2:4">
      <c r="B65" s="57" t="s">
        <v>126</v>
      </c>
      <c r="C65" s="121">
        <v>1250000000</v>
      </c>
      <c r="D65" s="121">
        <v>0</v>
      </c>
    </row>
    <row r="66" spans="2:4">
      <c r="B66" s="57" t="s">
        <v>127</v>
      </c>
      <c r="C66" s="121">
        <v>4676416799</v>
      </c>
      <c r="D66" s="121">
        <v>79356082.379999995</v>
      </c>
    </row>
    <row r="67" spans="2:4">
      <c r="B67" s="127" t="s">
        <v>128</v>
      </c>
      <c r="C67" s="122">
        <f>C68</f>
        <v>4386380395</v>
      </c>
      <c r="D67" s="122">
        <f>D68</f>
        <v>24740172.910000004</v>
      </c>
    </row>
    <row r="68" spans="2:4">
      <c r="B68" s="57" t="s">
        <v>129</v>
      </c>
      <c r="C68" s="121">
        <v>4386380395</v>
      </c>
      <c r="D68" s="121">
        <v>24740172.910000004</v>
      </c>
    </row>
    <row r="69" spans="2:4">
      <c r="B69" s="127" t="s">
        <v>130</v>
      </c>
      <c r="C69" s="122">
        <f>C70</f>
        <v>149703020</v>
      </c>
      <c r="D69" s="122">
        <f>D70</f>
        <v>0</v>
      </c>
    </row>
    <row r="70" spans="2:4">
      <c r="B70" s="57" t="s">
        <v>131</v>
      </c>
      <c r="C70" s="121">
        <v>149703020</v>
      </c>
      <c r="D70" s="121">
        <v>0</v>
      </c>
    </row>
    <row r="71" spans="2:4">
      <c r="B71" s="127" t="s">
        <v>132</v>
      </c>
      <c r="C71" s="122">
        <f>SUM(C72:C73)</f>
        <v>9174697902</v>
      </c>
      <c r="D71" s="122">
        <f>SUM(D72:D73)</f>
        <v>93370137.409999996</v>
      </c>
    </row>
    <row r="72" spans="2:4">
      <c r="B72" s="57" t="s">
        <v>424</v>
      </c>
      <c r="C72" s="121">
        <v>28275430</v>
      </c>
      <c r="D72" s="121">
        <v>0</v>
      </c>
    </row>
    <row r="73" spans="2:4">
      <c r="B73" s="57" t="s">
        <v>133</v>
      </c>
      <c r="C73" s="121">
        <v>9146422472</v>
      </c>
      <c r="D73" s="121">
        <v>93370137.409999996</v>
      </c>
    </row>
    <row r="74" spans="2:4">
      <c r="B74" s="126" t="s">
        <v>1085</v>
      </c>
      <c r="C74" s="122">
        <f>C75+C80+C94</f>
        <v>15653220062</v>
      </c>
      <c r="D74" s="122">
        <f>D75+D80+D94</f>
        <v>71960557.720000014</v>
      </c>
    </row>
    <row r="75" spans="2:4">
      <c r="B75" s="127" t="s">
        <v>134</v>
      </c>
      <c r="C75" s="122">
        <f>SUM(C76:C79)</f>
        <v>1159849100</v>
      </c>
      <c r="D75" s="122">
        <f>SUM(D76:D79)</f>
        <v>3634916.67</v>
      </c>
    </row>
    <row r="76" spans="2:4">
      <c r="B76" s="57" t="s">
        <v>135</v>
      </c>
      <c r="C76" s="121">
        <v>228885000</v>
      </c>
      <c r="D76" s="121">
        <v>3634916.67</v>
      </c>
    </row>
    <row r="77" spans="2:4">
      <c r="B77" s="57" t="s">
        <v>136</v>
      </c>
      <c r="C77" s="121">
        <v>583707266</v>
      </c>
      <c r="D77" s="121">
        <v>0</v>
      </c>
    </row>
    <row r="78" spans="2:4">
      <c r="B78" s="57" t="s">
        <v>852</v>
      </c>
      <c r="C78" s="121">
        <v>14083521</v>
      </c>
      <c r="D78" s="121">
        <v>0</v>
      </c>
    </row>
    <row r="79" spans="2:4">
      <c r="B79" s="57" t="s">
        <v>137</v>
      </c>
      <c r="C79" s="121">
        <v>333173313</v>
      </c>
      <c r="D79" s="121">
        <v>0</v>
      </c>
    </row>
    <row r="80" spans="2:4">
      <c r="B80" s="127" t="s">
        <v>138</v>
      </c>
      <c r="C80" s="122">
        <f>SUM(C81:C93)</f>
        <v>8167588808</v>
      </c>
      <c r="D80" s="122">
        <f>SUM(D81:D93)</f>
        <v>67098668.680000007</v>
      </c>
    </row>
    <row r="81" spans="2:4">
      <c r="B81" s="57" t="s">
        <v>139</v>
      </c>
      <c r="C81" s="121">
        <v>1430788520</v>
      </c>
      <c r="D81" s="121">
        <v>0</v>
      </c>
    </row>
    <row r="82" spans="2:4">
      <c r="B82" s="57" t="s">
        <v>140</v>
      </c>
      <c r="C82" s="121">
        <v>402894786</v>
      </c>
      <c r="D82" s="121">
        <v>7041666.6699999999</v>
      </c>
    </row>
    <row r="83" spans="2:4">
      <c r="B83" s="57" t="s">
        <v>141</v>
      </c>
      <c r="C83" s="121">
        <v>10000000</v>
      </c>
      <c r="D83" s="121">
        <v>0</v>
      </c>
    </row>
    <row r="84" spans="2:4">
      <c r="B84" s="57" t="s">
        <v>142</v>
      </c>
      <c r="C84" s="121">
        <v>5800000</v>
      </c>
      <c r="D84" s="121">
        <v>0</v>
      </c>
    </row>
    <row r="85" spans="2:4">
      <c r="B85" s="57" t="s">
        <v>143</v>
      </c>
      <c r="C85" s="121">
        <v>166300000</v>
      </c>
      <c r="D85" s="121">
        <v>11705833.33</v>
      </c>
    </row>
    <row r="86" spans="2:4">
      <c r="B86" s="57" t="s">
        <v>963</v>
      </c>
      <c r="C86" s="121">
        <v>99295178</v>
      </c>
      <c r="D86" s="121">
        <v>0</v>
      </c>
    </row>
    <row r="87" spans="2:4">
      <c r="B87" s="57" t="s">
        <v>144</v>
      </c>
      <c r="C87" s="121">
        <v>1341832252</v>
      </c>
      <c r="D87" s="121">
        <v>9789755.1699999999</v>
      </c>
    </row>
    <row r="88" spans="2:4">
      <c r="B88" s="57" t="s">
        <v>145</v>
      </c>
      <c r="C88" s="121">
        <v>1205895920</v>
      </c>
      <c r="D88" s="121">
        <v>0</v>
      </c>
    </row>
    <row r="89" spans="2:4">
      <c r="B89" s="57" t="s">
        <v>146</v>
      </c>
      <c r="C89" s="121">
        <v>96423204</v>
      </c>
      <c r="D89" s="121">
        <v>4301239.59</v>
      </c>
    </row>
    <row r="90" spans="2:4">
      <c r="B90" s="57" t="s">
        <v>147</v>
      </c>
      <c r="C90" s="121">
        <v>1300000</v>
      </c>
      <c r="D90" s="121">
        <v>0</v>
      </c>
    </row>
    <row r="91" spans="2:4">
      <c r="B91" s="57" t="s">
        <v>964</v>
      </c>
      <c r="C91" s="121">
        <v>48847564</v>
      </c>
      <c r="D91" s="121">
        <v>0</v>
      </c>
    </row>
    <row r="92" spans="2:4">
      <c r="B92" s="57" t="s">
        <v>148</v>
      </c>
      <c r="C92" s="121">
        <v>21670500</v>
      </c>
      <c r="D92" s="121">
        <v>0</v>
      </c>
    </row>
    <row r="93" spans="2:4">
      <c r="B93" s="57" t="s">
        <v>149</v>
      </c>
      <c r="C93" s="121">
        <v>3336540884</v>
      </c>
      <c r="D93" s="121">
        <v>34260173.920000002</v>
      </c>
    </row>
    <row r="94" spans="2:4">
      <c r="B94" s="127" t="s">
        <v>150</v>
      </c>
      <c r="C94" s="122">
        <f>SUM(C95:C102)</f>
        <v>6325782154</v>
      </c>
      <c r="D94" s="122">
        <f>SUM(D95:D102)</f>
        <v>1226972.3700000001</v>
      </c>
    </row>
    <row r="95" spans="2:4">
      <c r="B95" s="57" t="s">
        <v>151</v>
      </c>
      <c r="C95" s="121">
        <v>353570167</v>
      </c>
      <c r="D95" s="121">
        <v>1226972.3700000001</v>
      </c>
    </row>
    <row r="96" spans="2:4">
      <c r="B96" s="57" t="s">
        <v>152</v>
      </c>
      <c r="C96" s="121">
        <v>5549769</v>
      </c>
      <c r="D96" s="121">
        <v>0</v>
      </c>
    </row>
    <row r="97" spans="2:4">
      <c r="B97" s="57" t="s">
        <v>153</v>
      </c>
      <c r="C97" s="121">
        <v>147468421</v>
      </c>
      <c r="D97" s="121">
        <v>0</v>
      </c>
    </row>
    <row r="98" spans="2:4">
      <c r="B98" s="57" t="s">
        <v>154</v>
      </c>
      <c r="C98" s="121">
        <v>31680000</v>
      </c>
      <c r="D98" s="121">
        <v>0</v>
      </c>
    </row>
    <row r="99" spans="2:4">
      <c r="B99" s="57" t="s">
        <v>965</v>
      </c>
      <c r="C99" s="121">
        <v>5262147142</v>
      </c>
      <c r="D99" s="121">
        <v>0</v>
      </c>
    </row>
    <row r="100" spans="2:4">
      <c r="B100" s="57" t="s">
        <v>966</v>
      </c>
      <c r="C100" s="121">
        <v>330078958</v>
      </c>
      <c r="D100" s="121">
        <v>0</v>
      </c>
    </row>
    <row r="101" spans="2:4">
      <c r="B101" s="57" t="s">
        <v>155</v>
      </c>
      <c r="C101" s="121">
        <v>4539681</v>
      </c>
      <c r="D101" s="121">
        <v>0</v>
      </c>
    </row>
    <row r="102" spans="2:4">
      <c r="B102" s="57" t="s">
        <v>156</v>
      </c>
      <c r="C102" s="121">
        <v>190748016</v>
      </c>
      <c r="D102" s="121">
        <v>0</v>
      </c>
    </row>
    <row r="103" spans="2:4">
      <c r="B103" s="126" t="s">
        <v>1079</v>
      </c>
      <c r="C103" s="122">
        <f>C104+C108+C115+C122+C134+C143</f>
        <v>738460649593</v>
      </c>
      <c r="D103" s="122">
        <f>D104+D108+D115+D122+D134+D143</f>
        <v>16192328960.170002</v>
      </c>
    </row>
    <row r="104" spans="2:4">
      <c r="B104" s="127" t="s">
        <v>157</v>
      </c>
      <c r="C104" s="122">
        <f>SUM(C105:C107)</f>
        <v>31370841423</v>
      </c>
      <c r="D104" s="122">
        <f>SUM(D105:D107)</f>
        <v>611389457.99000001</v>
      </c>
    </row>
    <row r="105" spans="2:4">
      <c r="B105" s="57" t="s">
        <v>158</v>
      </c>
      <c r="C105" s="121">
        <v>4317176505</v>
      </c>
      <c r="D105" s="121">
        <v>9958449.1199999992</v>
      </c>
    </row>
    <row r="106" spans="2:4">
      <c r="B106" s="57" t="s">
        <v>159</v>
      </c>
      <c r="C106" s="121">
        <v>817412450</v>
      </c>
      <c r="D106" s="121">
        <v>0</v>
      </c>
    </row>
    <row r="107" spans="2:4">
      <c r="B107" s="57" t="s">
        <v>160</v>
      </c>
      <c r="C107" s="121">
        <v>26236252468</v>
      </c>
      <c r="D107" s="121">
        <v>601431008.87</v>
      </c>
    </row>
    <row r="108" spans="2:4">
      <c r="B108" s="127" t="s">
        <v>161</v>
      </c>
      <c r="C108" s="122">
        <f>SUM(C109:C114)</f>
        <v>168782842806</v>
      </c>
      <c r="D108" s="122">
        <f>SUM(D109:D114)</f>
        <v>3234317618.8699999</v>
      </c>
    </row>
    <row r="109" spans="2:4">
      <c r="B109" s="57" t="s">
        <v>967</v>
      </c>
      <c r="C109" s="121">
        <v>284169222</v>
      </c>
      <c r="D109" s="121">
        <v>0</v>
      </c>
    </row>
    <row r="110" spans="2:4">
      <c r="B110" s="57" t="s">
        <v>162</v>
      </c>
      <c r="C110" s="121">
        <v>18541245058</v>
      </c>
      <c r="D110" s="121">
        <v>580978416.76999998</v>
      </c>
    </row>
    <row r="111" spans="2:4">
      <c r="B111" s="57" t="s">
        <v>163</v>
      </c>
      <c r="C111" s="121">
        <v>16622756919</v>
      </c>
      <c r="D111" s="121">
        <v>693658928.94000006</v>
      </c>
    </row>
    <row r="112" spans="2:4">
      <c r="B112" s="57" t="s">
        <v>164</v>
      </c>
      <c r="C112" s="121">
        <v>26513048</v>
      </c>
      <c r="D112" s="121">
        <v>0</v>
      </c>
    </row>
    <row r="113" spans="2:4">
      <c r="B113" s="57" t="s">
        <v>165</v>
      </c>
      <c r="C113" s="121">
        <v>104221716</v>
      </c>
      <c r="D113" s="121">
        <v>427576</v>
      </c>
    </row>
    <row r="114" spans="2:4">
      <c r="B114" s="57" t="s">
        <v>166</v>
      </c>
      <c r="C114" s="121">
        <v>133203936843</v>
      </c>
      <c r="D114" s="121">
        <v>1959252697.1599998</v>
      </c>
    </row>
    <row r="115" spans="2:4">
      <c r="B115" s="127" t="s">
        <v>167</v>
      </c>
      <c r="C115" s="122">
        <f>SUM(C116:C121)</f>
        <v>16923613014</v>
      </c>
      <c r="D115" s="122">
        <f>SUM(D116:D121)</f>
        <v>300947997.05000001</v>
      </c>
    </row>
    <row r="116" spans="2:4">
      <c r="B116" s="57" t="s">
        <v>168</v>
      </c>
      <c r="C116" s="121">
        <v>5590763341</v>
      </c>
      <c r="D116" s="121">
        <v>45928835.920000002</v>
      </c>
    </row>
    <row r="117" spans="2:4">
      <c r="B117" s="57" t="s">
        <v>169</v>
      </c>
      <c r="C117" s="121">
        <v>3732043759</v>
      </c>
      <c r="D117" s="121">
        <v>4589226.7100000009</v>
      </c>
    </row>
    <row r="118" spans="2:4">
      <c r="B118" s="57" t="s">
        <v>170</v>
      </c>
      <c r="C118" s="121">
        <v>4583392499</v>
      </c>
      <c r="D118" s="121">
        <v>150850266.12000003</v>
      </c>
    </row>
    <row r="119" spans="2:4">
      <c r="B119" s="57" t="s">
        <v>420</v>
      </c>
      <c r="C119" s="121">
        <v>2338581</v>
      </c>
      <c r="D119" s="121">
        <v>0</v>
      </c>
    </row>
    <row r="120" spans="2:4">
      <c r="B120" s="57" t="s">
        <v>171</v>
      </c>
      <c r="C120" s="121">
        <v>320504954</v>
      </c>
      <c r="D120" s="121">
        <v>19032473.309999999</v>
      </c>
    </row>
    <row r="121" spans="2:4">
      <c r="B121" s="57" t="s">
        <v>172</v>
      </c>
      <c r="C121" s="121">
        <v>2694569880</v>
      </c>
      <c r="D121" s="121">
        <v>80547194.989999995</v>
      </c>
    </row>
    <row r="122" spans="2:4">
      <c r="B122" s="127" t="s">
        <v>1372</v>
      </c>
      <c r="C122" s="122">
        <f>SUM(C123:C133)</f>
        <v>328145067506</v>
      </c>
      <c r="D122" s="122">
        <f>SUM(D123:D133)</f>
        <v>3166429044.9700003</v>
      </c>
    </row>
    <row r="123" spans="2:4">
      <c r="B123" s="57" t="s">
        <v>173</v>
      </c>
      <c r="C123" s="121">
        <v>18249523531</v>
      </c>
      <c r="D123" s="121">
        <v>0</v>
      </c>
    </row>
    <row r="124" spans="2:4">
      <c r="B124" s="57" t="s">
        <v>470</v>
      </c>
      <c r="C124" s="121">
        <v>114193390419</v>
      </c>
      <c r="D124" s="121">
        <v>1403385111.5799999</v>
      </c>
    </row>
    <row r="125" spans="2:4">
      <c r="B125" s="57" t="s">
        <v>471</v>
      </c>
      <c r="C125" s="121">
        <v>32063116830</v>
      </c>
      <c r="D125" s="121">
        <v>0</v>
      </c>
    </row>
    <row r="126" spans="2:4">
      <c r="B126" s="57" t="s">
        <v>174</v>
      </c>
      <c r="C126" s="121">
        <v>28055242863</v>
      </c>
      <c r="D126" s="121">
        <v>1248692211.3400002</v>
      </c>
    </row>
    <row r="127" spans="2:4">
      <c r="B127" s="57" t="s">
        <v>175</v>
      </c>
      <c r="C127" s="121">
        <v>3512042323</v>
      </c>
      <c r="D127" s="121">
        <v>0</v>
      </c>
    </row>
    <row r="128" spans="2:4">
      <c r="B128" s="57" t="s">
        <v>176</v>
      </c>
      <c r="C128" s="121">
        <v>13019392840</v>
      </c>
      <c r="D128" s="121">
        <v>22272618.5</v>
      </c>
    </row>
    <row r="129" spans="2:4">
      <c r="B129" s="57" t="s">
        <v>177</v>
      </c>
      <c r="C129" s="121">
        <v>1695003508</v>
      </c>
      <c r="D129" s="121">
        <v>18796909.280000001</v>
      </c>
    </row>
    <row r="130" spans="2:4">
      <c r="B130" s="57" t="s">
        <v>178</v>
      </c>
      <c r="C130" s="121">
        <v>646540838</v>
      </c>
      <c r="D130" s="121">
        <v>41186965.190000005</v>
      </c>
    </row>
    <row r="131" spans="2:4">
      <c r="B131" s="57" t="s">
        <v>179</v>
      </c>
      <c r="C131" s="121">
        <v>563130187</v>
      </c>
      <c r="D131" s="121">
        <v>2900042</v>
      </c>
    </row>
    <row r="132" spans="2:4">
      <c r="B132" s="57" t="s">
        <v>180</v>
      </c>
      <c r="C132" s="121">
        <v>1179299646</v>
      </c>
      <c r="D132" s="121">
        <v>16061777.540000001</v>
      </c>
    </row>
    <row r="133" spans="2:4">
      <c r="B133" s="57" t="s">
        <v>181</v>
      </c>
      <c r="C133" s="121">
        <v>114968384521</v>
      </c>
      <c r="D133" s="121">
        <v>413133409.54000002</v>
      </c>
    </row>
    <row r="134" spans="2:4">
      <c r="B134" s="127" t="s">
        <v>1080</v>
      </c>
      <c r="C134" s="122">
        <f>SUM(C135:C142)</f>
        <v>191985997254</v>
      </c>
      <c r="D134" s="122">
        <f>SUM(D135:D142)</f>
        <v>8846087886.2900009</v>
      </c>
    </row>
    <row r="135" spans="2:4">
      <c r="B135" s="57" t="s">
        <v>182</v>
      </c>
      <c r="C135" s="121">
        <v>103220714561</v>
      </c>
      <c r="D135" s="121">
        <v>4964622822.0299997</v>
      </c>
    </row>
    <row r="136" spans="2:4">
      <c r="B136" s="57" t="s">
        <v>848</v>
      </c>
      <c r="C136" s="121">
        <v>6033490</v>
      </c>
      <c r="D136" s="121">
        <v>0</v>
      </c>
    </row>
    <row r="137" spans="2:4">
      <c r="B137" s="57" t="s">
        <v>183</v>
      </c>
      <c r="C137" s="121">
        <v>200000000</v>
      </c>
      <c r="D137" s="121">
        <v>0</v>
      </c>
    </row>
    <row r="138" spans="2:4">
      <c r="B138" s="57" t="s">
        <v>184</v>
      </c>
      <c r="C138" s="121">
        <v>8781348035</v>
      </c>
      <c r="D138" s="121">
        <v>9824023.3100000005</v>
      </c>
    </row>
    <row r="139" spans="2:4">
      <c r="B139" s="57" t="s">
        <v>185</v>
      </c>
      <c r="C139" s="121">
        <v>1576472756</v>
      </c>
      <c r="D139" s="121">
        <v>26641503.809999995</v>
      </c>
    </row>
    <row r="140" spans="2:4">
      <c r="B140" s="57" t="s">
        <v>186</v>
      </c>
      <c r="C140" s="121">
        <v>74140062258</v>
      </c>
      <c r="D140" s="121">
        <v>3803969920.1399999</v>
      </c>
    </row>
    <row r="141" spans="2:4">
      <c r="B141" s="57" t="s">
        <v>968</v>
      </c>
      <c r="C141" s="121">
        <v>1600000</v>
      </c>
      <c r="D141" s="121">
        <v>0</v>
      </c>
    </row>
    <row r="142" spans="2:4">
      <c r="B142" s="57" t="s">
        <v>187</v>
      </c>
      <c r="C142" s="121">
        <v>4059766154</v>
      </c>
      <c r="D142" s="121">
        <v>41029617</v>
      </c>
    </row>
    <row r="143" spans="2:4">
      <c r="B143" s="127" t="s">
        <v>188</v>
      </c>
      <c r="C143" s="122">
        <f>SUM(C144:C147)</f>
        <v>1252287590</v>
      </c>
      <c r="D143" s="122">
        <f>SUM(D144:D147)</f>
        <v>33156955</v>
      </c>
    </row>
    <row r="144" spans="2:4">
      <c r="B144" s="57" t="s">
        <v>189</v>
      </c>
      <c r="C144" s="121">
        <v>298552955</v>
      </c>
      <c r="D144" s="121">
        <v>0</v>
      </c>
    </row>
    <row r="145" spans="2:4">
      <c r="B145" s="57" t="s">
        <v>969</v>
      </c>
      <c r="C145" s="121">
        <v>112471764</v>
      </c>
      <c r="D145" s="121">
        <v>0</v>
      </c>
    </row>
    <row r="146" spans="2:4">
      <c r="B146" s="57" t="s">
        <v>190</v>
      </c>
      <c r="C146" s="121">
        <v>314754182</v>
      </c>
      <c r="D146" s="121">
        <v>0</v>
      </c>
    </row>
    <row r="147" spans="2:4">
      <c r="B147" s="57" t="s">
        <v>191</v>
      </c>
      <c r="C147" s="121">
        <v>526508689</v>
      </c>
      <c r="D147" s="121">
        <v>33156955</v>
      </c>
    </row>
    <row r="148" spans="2:4">
      <c r="B148" s="126" t="s">
        <v>1373</v>
      </c>
      <c r="C148" s="122">
        <f>C149</f>
        <v>362550018434</v>
      </c>
      <c r="D148" s="122">
        <f>D149</f>
        <v>13817412749.800001</v>
      </c>
    </row>
    <row r="149" spans="2:4">
      <c r="B149" s="127" t="s">
        <v>1374</v>
      </c>
      <c r="C149" s="122">
        <f>C150</f>
        <v>362550018434</v>
      </c>
      <c r="D149" s="122">
        <f>D150</f>
        <v>13817412749.800001</v>
      </c>
    </row>
    <row r="150" spans="2:4">
      <c r="B150" s="57" t="s">
        <v>1375</v>
      </c>
      <c r="C150" s="121">
        <v>362550018434</v>
      </c>
      <c r="D150" s="121">
        <v>13817412749.800001</v>
      </c>
    </row>
    <row r="151" spans="2:4">
      <c r="B151" s="60" t="s">
        <v>419</v>
      </c>
      <c r="C151" s="125">
        <f t="shared" ref="C151:D153" si="0">C152</f>
        <v>121192561989</v>
      </c>
      <c r="D151" s="125">
        <f t="shared" si="0"/>
        <v>481679415.95999998</v>
      </c>
    </row>
    <row r="152" spans="2:4">
      <c r="B152" s="126" t="s">
        <v>1376</v>
      </c>
      <c r="C152" s="122">
        <f t="shared" si="0"/>
        <v>121192561989</v>
      </c>
      <c r="D152" s="122">
        <f t="shared" si="0"/>
        <v>481679415.95999998</v>
      </c>
    </row>
    <row r="153" spans="2:4">
      <c r="B153" s="127" t="s">
        <v>1377</v>
      </c>
      <c r="C153" s="122">
        <f t="shared" si="0"/>
        <v>121192561989</v>
      </c>
      <c r="D153" s="122">
        <f t="shared" si="0"/>
        <v>481679415.95999998</v>
      </c>
    </row>
    <row r="154" spans="2:4">
      <c r="B154" s="57" t="s">
        <v>1378</v>
      </c>
      <c r="C154" s="121">
        <v>121192561989</v>
      </c>
      <c r="D154" s="121">
        <v>481679415.95999998</v>
      </c>
    </row>
    <row r="155" spans="2:4">
      <c r="B155" s="50" t="s">
        <v>418</v>
      </c>
      <c r="C155" s="61">
        <f>C151+C15</f>
        <v>1744025968276</v>
      </c>
      <c r="D155" s="61">
        <f>D151+D15</f>
        <v>52720715915.44001</v>
      </c>
    </row>
    <row r="156" spans="2:4">
      <c r="B156" s="62" t="s">
        <v>39</v>
      </c>
      <c r="C156" s="59"/>
    </row>
    <row r="157" spans="2:4">
      <c r="B157" s="154" t="s">
        <v>1916</v>
      </c>
      <c r="C157" s="154"/>
      <c r="D157" s="154"/>
    </row>
    <row r="158" spans="2:4" ht="25.9" customHeight="1">
      <c r="B158" s="181" t="s">
        <v>1925</v>
      </c>
      <c r="C158" s="181"/>
      <c r="D158" s="181"/>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2"/>
  <sheetViews>
    <sheetView showGridLines="0" zoomScaleNormal="100" workbookViewId="0">
      <selection activeCell="E11" sqref="E11:E12"/>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2" t="s">
        <v>1470</v>
      </c>
      <c r="B1" s="172"/>
      <c r="C1" s="172"/>
      <c r="D1" s="172"/>
      <c r="E1" s="172"/>
      <c r="F1" s="172"/>
    </row>
    <row r="2" spans="1:6" ht="21" customHeight="1">
      <c r="A2" s="173" t="s">
        <v>0</v>
      </c>
      <c r="B2" s="173"/>
      <c r="C2" s="173"/>
      <c r="D2" s="173"/>
      <c r="E2" s="173"/>
      <c r="F2" s="173"/>
    </row>
    <row r="3" spans="1:6" ht="14.45" customHeight="1">
      <c r="A3" s="182" t="s">
        <v>1</v>
      </c>
      <c r="B3" s="182"/>
      <c r="C3" s="182"/>
      <c r="D3" s="182"/>
      <c r="E3" s="182"/>
      <c r="F3" s="182"/>
    </row>
    <row r="5" spans="1:6" ht="18" customHeight="1">
      <c r="A5" s="184" t="s">
        <v>22</v>
      </c>
      <c r="B5" s="184"/>
      <c r="C5" s="184"/>
      <c r="D5" s="184"/>
      <c r="E5" s="184"/>
      <c r="F5" s="184"/>
    </row>
    <row r="6" spans="1:6" ht="18.75">
      <c r="A6" s="183" t="s">
        <v>192</v>
      </c>
      <c r="B6" s="183"/>
      <c r="C6" s="183"/>
      <c r="D6" s="183"/>
      <c r="E6" s="183"/>
      <c r="F6" s="183"/>
    </row>
    <row r="7" spans="1:6" ht="18.75">
      <c r="A7" s="176" t="s">
        <v>1924</v>
      </c>
      <c r="B7" s="176"/>
      <c r="C7" s="176"/>
      <c r="D7" s="176"/>
      <c r="E7" s="176"/>
      <c r="F7" s="176"/>
    </row>
    <row r="8" spans="1:6" ht="18.75">
      <c r="A8" s="171" t="s">
        <v>1469</v>
      </c>
      <c r="B8" s="171"/>
      <c r="C8" s="171"/>
      <c r="D8" s="171"/>
      <c r="E8" s="171"/>
      <c r="F8" s="171"/>
    </row>
    <row r="9" spans="1:6" ht="15.75">
      <c r="A9" s="186" t="s">
        <v>4</v>
      </c>
      <c r="B9" s="186"/>
      <c r="C9" s="186"/>
      <c r="D9" s="186"/>
      <c r="E9" s="186"/>
      <c r="F9" s="186"/>
    </row>
    <row r="11" spans="1:6">
      <c r="C11" s="189" t="s">
        <v>5</v>
      </c>
      <c r="D11" s="63" t="s">
        <v>1471</v>
      </c>
      <c r="E11" s="189" t="s">
        <v>1918</v>
      </c>
    </row>
    <row r="12" spans="1:6">
      <c r="C12" s="189"/>
      <c r="D12" s="64" t="s">
        <v>1469</v>
      </c>
      <c r="E12" s="189"/>
    </row>
    <row r="13" spans="1:6">
      <c r="C13" s="128" t="s">
        <v>243</v>
      </c>
      <c r="D13" s="129">
        <f>SUM(D14,D20,D30,D40,D49,D55,D65,D70)</f>
        <v>1622833406287</v>
      </c>
      <c r="E13" s="129">
        <f>SUM(E14,E20,E30,E40,E49,E55,E65,E70)</f>
        <v>52239036499.480003</v>
      </c>
    </row>
    <row r="14" spans="1:6">
      <c r="C14" s="130" t="s">
        <v>1379</v>
      </c>
      <c r="D14" s="131">
        <f>SUM(D15:D19)</f>
        <v>377772703498</v>
      </c>
      <c r="E14" s="131">
        <f>SUM(E15:E19)</f>
        <v>8814950247.0499992</v>
      </c>
    </row>
    <row r="15" spans="1:6">
      <c r="C15" s="132" t="s">
        <v>193</v>
      </c>
      <c r="D15" s="133">
        <v>309943604911</v>
      </c>
      <c r="E15" s="133">
        <v>7444730802.7999992</v>
      </c>
    </row>
    <row r="16" spans="1:6">
      <c r="C16" s="132" t="s">
        <v>194</v>
      </c>
      <c r="D16" s="133">
        <v>26271320885</v>
      </c>
      <c r="E16" s="133">
        <v>484201374.67000002</v>
      </c>
    </row>
    <row r="17" spans="3:5">
      <c r="C17" s="132" t="s">
        <v>195</v>
      </c>
      <c r="D17" s="133">
        <v>668027539</v>
      </c>
      <c r="E17" s="133">
        <v>47674176.829999998</v>
      </c>
    </row>
    <row r="18" spans="3:5">
      <c r="C18" s="132" t="s">
        <v>1038</v>
      </c>
      <c r="D18" s="133">
        <v>2706133367</v>
      </c>
      <c r="E18" s="133">
        <v>104848183.34</v>
      </c>
    </row>
    <row r="19" spans="3:5">
      <c r="C19" s="132" t="s">
        <v>196</v>
      </c>
      <c r="D19" s="133">
        <v>38183616796</v>
      </c>
      <c r="E19" s="133">
        <v>733495709.41000021</v>
      </c>
    </row>
    <row r="20" spans="3:5">
      <c r="C20" s="130" t="s">
        <v>1380</v>
      </c>
      <c r="D20" s="131">
        <f>SUM(D21:D29)</f>
        <v>110169756792</v>
      </c>
      <c r="E20" s="131">
        <f>SUM(E21:E29)</f>
        <v>1234894295.7400002</v>
      </c>
    </row>
    <row r="21" spans="3:5">
      <c r="C21" s="132" t="s">
        <v>197</v>
      </c>
      <c r="D21" s="133">
        <v>11443137328</v>
      </c>
      <c r="E21" s="133">
        <v>308653731.56999999</v>
      </c>
    </row>
    <row r="22" spans="3:5">
      <c r="C22" s="132" t="s">
        <v>198</v>
      </c>
      <c r="D22" s="133">
        <v>11025261284</v>
      </c>
      <c r="E22" s="133">
        <v>24610490.810000002</v>
      </c>
    </row>
    <row r="23" spans="3:5">
      <c r="C23" s="132" t="s">
        <v>199</v>
      </c>
      <c r="D23" s="133">
        <v>5430213176</v>
      </c>
      <c r="E23" s="133">
        <v>64042526.270000018</v>
      </c>
    </row>
    <row r="24" spans="3:5">
      <c r="C24" s="132" t="s">
        <v>200</v>
      </c>
      <c r="D24" s="133">
        <v>3335613293</v>
      </c>
      <c r="E24" s="133">
        <v>13281253.24</v>
      </c>
    </row>
    <row r="25" spans="3:5">
      <c r="C25" s="132" t="s">
        <v>201</v>
      </c>
      <c r="D25" s="133">
        <v>10669404203</v>
      </c>
      <c r="E25" s="133">
        <v>134663270.25</v>
      </c>
    </row>
    <row r="26" spans="3:5">
      <c r="C26" s="132" t="s">
        <v>202</v>
      </c>
      <c r="D26" s="133">
        <v>9660946458</v>
      </c>
      <c r="E26" s="133">
        <v>347894074.13000011</v>
      </c>
    </row>
    <row r="27" spans="3:5">
      <c r="C27" s="132" t="s">
        <v>203</v>
      </c>
      <c r="D27" s="133">
        <v>6526168737</v>
      </c>
      <c r="E27" s="133">
        <v>43868076.030000001</v>
      </c>
    </row>
    <row r="28" spans="3:5">
      <c r="C28" s="132" t="s">
        <v>204</v>
      </c>
      <c r="D28" s="133">
        <v>22811971167</v>
      </c>
      <c r="E28" s="133">
        <v>270951543.48999995</v>
      </c>
    </row>
    <row r="29" spans="3:5">
      <c r="C29" s="132" t="s">
        <v>205</v>
      </c>
      <c r="D29" s="133">
        <v>29267041146</v>
      </c>
      <c r="E29" s="133">
        <v>26929329.950000003</v>
      </c>
    </row>
    <row r="30" spans="3:5">
      <c r="C30" s="130" t="s">
        <v>1381</v>
      </c>
      <c r="D30" s="131">
        <f>SUM(D31:D39)</f>
        <v>65411381413</v>
      </c>
      <c r="E30" s="131">
        <f>SUM(E31:E39)</f>
        <v>683066483.66000009</v>
      </c>
    </row>
    <row r="31" spans="3:5">
      <c r="C31" s="132" t="s">
        <v>206</v>
      </c>
      <c r="D31" s="133">
        <v>11702447899</v>
      </c>
      <c r="E31" s="133">
        <v>98212577.840000018</v>
      </c>
    </row>
    <row r="32" spans="3:5">
      <c r="C32" s="132" t="s">
        <v>207</v>
      </c>
      <c r="D32" s="133">
        <v>5611935809</v>
      </c>
      <c r="E32" s="133">
        <v>251517695.75</v>
      </c>
    </row>
    <row r="33" spans="3:5">
      <c r="C33" s="132" t="s">
        <v>208</v>
      </c>
      <c r="D33" s="133">
        <v>4059350557</v>
      </c>
      <c r="E33" s="133">
        <v>6672422.6699999999</v>
      </c>
    </row>
    <row r="34" spans="3:5">
      <c r="C34" s="132" t="s">
        <v>209</v>
      </c>
      <c r="D34" s="133">
        <v>15158879690</v>
      </c>
      <c r="E34" s="133">
        <v>542862.67000000004</v>
      </c>
    </row>
    <row r="35" spans="3:5">
      <c r="C35" s="132" t="s">
        <v>210</v>
      </c>
      <c r="D35" s="133">
        <v>591440202</v>
      </c>
      <c r="E35" s="133">
        <v>1962564.67</v>
      </c>
    </row>
    <row r="36" spans="3:5">
      <c r="C36" s="132" t="s">
        <v>211</v>
      </c>
      <c r="D36" s="133">
        <v>3092772923</v>
      </c>
      <c r="E36" s="133">
        <v>187735648.31</v>
      </c>
    </row>
    <row r="37" spans="3:5">
      <c r="C37" s="132" t="s">
        <v>212</v>
      </c>
      <c r="D37" s="133">
        <v>10275200554</v>
      </c>
      <c r="E37" s="133">
        <v>120738170.52000001</v>
      </c>
    </row>
    <row r="38" spans="3:5">
      <c r="C38" s="132" t="s">
        <v>213</v>
      </c>
      <c r="D38" s="133">
        <v>3801497018</v>
      </c>
      <c r="E38" s="133">
        <v>0</v>
      </c>
    </row>
    <row r="39" spans="3:5">
      <c r="C39" s="132" t="s">
        <v>214</v>
      </c>
      <c r="D39" s="133">
        <v>11117856761</v>
      </c>
      <c r="E39" s="133">
        <v>15684541.23</v>
      </c>
    </row>
    <row r="40" spans="3:5">
      <c r="C40" s="130" t="s">
        <v>1382</v>
      </c>
      <c r="D40" s="131">
        <f>SUM(D41:D48)</f>
        <v>540356079892</v>
      </c>
      <c r="E40" s="131">
        <f>SUM(E41:E48)</f>
        <v>25856956582.619999</v>
      </c>
    </row>
    <row r="41" spans="3:5">
      <c r="C41" s="132" t="s">
        <v>215</v>
      </c>
      <c r="D41" s="133">
        <v>167780996005</v>
      </c>
      <c r="E41" s="133">
        <v>10071183702.400002</v>
      </c>
    </row>
    <row r="42" spans="3:5">
      <c r="C42" s="132" t="s">
        <v>1476</v>
      </c>
      <c r="D42" s="133">
        <v>181942892117</v>
      </c>
      <c r="E42" s="133">
        <v>5882165428.5499992</v>
      </c>
    </row>
    <row r="43" spans="3:5">
      <c r="C43" s="132" t="s">
        <v>216</v>
      </c>
      <c r="D43" s="133">
        <v>19945483206</v>
      </c>
      <c r="E43" s="133">
        <v>1519745448.0500002</v>
      </c>
    </row>
    <row r="44" spans="3:5">
      <c r="C44" s="132" t="s">
        <v>217</v>
      </c>
      <c r="D44" s="133">
        <v>101150073871</v>
      </c>
      <c r="E44" s="133">
        <v>7828086752.8699999</v>
      </c>
    </row>
    <row r="45" spans="3:5">
      <c r="C45" s="132" t="s">
        <v>218</v>
      </c>
      <c r="D45" s="133">
        <v>39130651083</v>
      </c>
      <c r="E45" s="133">
        <v>3904530.64</v>
      </c>
    </row>
    <row r="46" spans="3:5">
      <c r="C46" s="132" t="s">
        <v>219</v>
      </c>
      <c r="D46" s="133">
        <v>13786016885</v>
      </c>
      <c r="E46" s="133">
        <v>320584078.97000003</v>
      </c>
    </row>
    <row r="47" spans="3:5">
      <c r="C47" s="132" t="s">
        <v>220</v>
      </c>
      <c r="D47" s="133">
        <v>955120864</v>
      </c>
      <c r="E47" s="133">
        <v>10381058</v>
      </c>
    </row>
    <row r="48" spans="3:5">
      <c r="C48" s="132" t="s">
        <v>221</v>
      </c>
      <c r="D48" s="133">
        <v>15664845861</v>
      </c>
      <c r="E48" s="133">
        <v>220905583.13999999</v>
      </c>
    </row>
    <row r="49" spans="3:5">
      <c r="C49" s="130" t="s">
        <v>1383</v>
      </c>
      <c r="D49" s="131">
        <f>SUM(D50:D54)</f>
        <v>72988962348</v>
      </c>
      <c r="E49" s="131">
        <f>SUM(E50:E54)</f>
        <v>760866636.18000007</v>
      </c>
    </row>
    <row r="50" spans="3:5">
      <c r="C50" s="132" t="s">
        <v>222</v>
      </c>
      <c r="D50" s="133">
        <v>174800000</v>
      </c>
      <c r="E50" s="133">
        <v>18395523.199999999</v>
      </c>
    </row>
    <row r="51" spans="3:5">
      <c r="C51" s="132" t="s">
        <v>223</v>
      </c>
      <c r="D51" s="133">
        <v>9545030188</v>
      </c>
      <c r="E51" s="133">
        <v>18562446</v>
      </c>
    </row>
    <row r="52" spans="3:5">
      <c r="C52" s="132" t="s">
        <v>224</v>
      </c>
      <c r="D52" s="133">
        <v>8923828232</v>
      </c>
      <c r="E52" s="133">
        <v>598908666.98000002</v>
      </c>
    </row>
    <row r="53" spans="3:5">
      <c r="C53" s="132" t="s">
        <v>225</v>
      </c>
      <c r="D53" s="133">
        <v>49901315868</v>
      </c>
      <c r="E53" s="133">
        <v>0</v>
      </c>
    </row>
    <row r="54" spans="3:5">
      <c r="C54" s="132" t="s">
        <v>226</v>
      </c>
      <c r="D54" s="133">
        <v>4443988060</v>
      </c>
      <c r="E54" s="133">
        <v>125000000</v>
      </c>
    </row>
    <row r="55" spans="3:5">
      <c r="C55" s="130" t="s">
        <v>1384</v>
      </c>
      <c r="D55" s="131">
        <f>SUM(D56:D64)</f>
        <v>33654087324</v>
      </c>
      <c r="E55" s="131">
        <f>SUM(E56:E64)</f>
        <v>140813277.32999998</v>
      </c>
    </row>
    <row r="56" spans="3:5">
      <c r="C56" s="132" t="s">
        <v>227</v>
      </c>
      <c r="D56" s="133">
        <v>6643236801</v>
      </c>
      <c r="E56" s="133">
        <v>113866719</v>
      </c>
    </row>
    <row r="57" spans="3:5">
      <c r="C57" s="132" t="s">
        <v>228</v>
      </c>
      <c r="D57" s="133">
        <v>1353386376</v>
      </c>
      <c r="E57" s="133">
        <v>1154460.6599999999</v>
      </c>
    </row>
    <row r="58" spans="3:5">
      <c r="C58" s="132" t="s">
        <v>229</v>
      </c>
      <c r="D58" s="133">
        <v>3447411652</v>
      </c>
      <c r="E58" s="133">
        <v>20833</v>
      </c>
    </row>
    <row r="59" spans="3:5">
      <c r="C59" s="132" t="s">
        <v>230</v>
      </c>
      <c r="D59" s="133">
        <v>3370833704</v>
      </c>
      <c r="E59" s="133">
        <v>4033094</v>
      </c>
    </row>
    <row r="60" spans="3:5">
      <c r="C60" s="132" t="s">
        <v>231</v>
      </c>
      <c r="D60" s="133">
        <v>11238571175</v>
      </c>
      <c r="E60" s="133">
        <v>6795840</v>
      </c>
    </row>
    <row r="61" spans="3:5">
      <c r="C61" s="132" t="s">
        <v>232</v>
      </c>
      <c r="D61" s="133">
        <v>2479828116</v>
      </c>
      <c r="E61" s="133">
        <v>260807</v>
      </c>
    </row>
    <row r="62" spans="3:5">
      <c r="C62" s="132" t="s">
        <v>233</v>
      </c>
      <c r="D62" s="133">
        <v>696384278</v>
      </c>
      <c r="E62" s="133">
        <v>0</v>
      </c>
    </row>
    <row r="63" spans="3:5">
      <c r="C63" s="132" t="s">
        <v>234</v>
      </c>
      <c r="D63" s="133">
        <v>1450384039</v>
      </c>
      <c r="E63" s="133">
        <v>1381314.67</v>
      </c>
    </row>
    <row r="64" spans="3:5">
      <c r="C64" s="132" t="s">
        <v>235</v>
      </c>
      <c r="D64" s="133">
        <v>2974051183</v>
      </c>
      <c r="E64" s="133">
        <v>13300209</v>
      </c>
    </row>
    <row r="65" spans="3:6">
      <c r="C65" s="130" t="s">
        <v>1385</v>
      </c>
      <c r="D65" s="131">
        <f>SUM(D66:D69)</f>
        <v>98223319456</v>
      </c>
      <c r="E65" s="131">
        <f>SUM(E66:E69)</f>
        <v>930076227.0999999</v>
      </c>
    </row>
    <row r="66" spans="3:6">
      <c r="C66" s="132" t="s">
        <v>236</v>
      </c>
      <c r="D66" s="133">
        <v>40520299875</v>
      </c>
      <c r="E66" s="133">
        <v>545085624.62</v>
      </c>
    </row>
    <row r="67" spans="3:6">
      <c r="C67" s="132" t="s">
        <v>237</v>
      </c>
      <c r="D67" s="133">
        <v>55104645921</v>
      </c>
      <c r="E67" s="133">
        <v>384990602.47999996</v>
      </c>
    </row>
    <row r="68" spans="3:6">
      <c r="C68" s="132" t="s">
        <v>1480</v>
      </c>
      <c r="D68" s="133">
        <v>152089385</v>
      </c>
      <c r="E68" s="133">
        <v>0</v>
      </c>
    </row>
    <row r="69" spans="3:6">
      <c r="C69" s="132" t="s">
        <v>238</v>
      </c>
      <c r="D69" s="133">
        <v>2446284275</v>
      </c>
      <c r="E69" s="133">
        <v>0</v>
      </c>
    </row>
    <row r="70" spans="3:6">
      <c r="C70" s="130" t="s">
        <v>1386</v>
      </c>
      <c r="D70" s="131">
        <f>SUM(D71:D73)</f>
        <v>324257115564</v>
      </c>
      <c r="E70" s="131">
        <f>SUM(E71:E73)</f>
        <v>13817412749.800001</v>
      </c>
    </row>
    <row r="71" spans="3:6">
      <c r="C71" s="132" t="s">
        <v>239</v>
      </c>
      <c r="D71" s="133">
        <v>115480602004</v>
      </c>
      <c r="E71" s="133">
        <v>1936227037.5</v>
      </c>
    </row>
    <row r="72" spans="3:6">
      <c r="C72" s="132" t="s">
        <v>240</v>
      </c>
      <c r="D72" s="133">
        <v>207303121140</v>
      </c>
      <c r="E72" s="133">
        <v>11880217598.780001</v>
      </c>
    </row>
    <row r="73" spans="3:6">
      <c r="C73" s="132" t="s">
        <v>241</v>
      </c>
      <c r="D73" s="133">
        <v>1473392420</v>
      </c>
      <c r="E73" s="133">
        <v>968113.52</v>
      </c>
    </row>
    <row r="74" spans="3:6">
      <c r="C74" s="128" t="s">
        <v>419</v>
      </c>
      <c r="D74" s="134">
        <f>D75+D77</f>
        <v>121192561989</v>
      </c>
      <c r="E74" s="134">
        <f>E75+E77</f>
        <v>481679415.95999998</v>
      </c>
    </row>
    <row r="75" spans="3:6">
      <c r="C75" s="130" t="s">
        <v>1387</v>
      </c>
      <c r="D75" s="131">
        <f>D76</f>
        <v>5117721882</v>
      </c>
      <c r="E75" s="131">
        <f>E76</f>
        <v>0</v>
      </c>
    </row>
    <row r="76" spans="3:6">
      <c r="C76" s="132" t="s">
        <v>1388</v>
      </c>
      <c r="D76" s="133">
        <v>5117721882</v>
      </c>
      <c r="E76" s="133">
        <v>0</v>
      </c>
    </row>
    <row r="77" spans="3:6">
      <c r="C77" s="130" t="s">
        <v>1389</v>
      </c>
      <c r="D77" s="131">
        <f>D78</f>
        <v>116074840107</v>
      </c>
      <c r="E77" s="131">
        <f>E78</f>
        <v>481679415.95999998</v>
      </c>
    </row>
    <row r="78" spans="3:6">
      <c r="C78" s="132" t="s">
        <v>1390</v>
      </c>
      <c r="D78" s="133">
        <v>116074840107</v>
      </c>
      <c r="E78" s="133">
        <v>481679415.95999998</v>
      </c>
    </row>
    <row r="79" spans="3:6">
      <c r="C79" s="77" t="s">
        <v>418</v>
      </c>
      <c r="D79" s="135">
        <f>D74+D13</f>
        <v>1744025968276</v>
      </c>
      <c r="E79" s="135">
        <f>E74+E13</f>
        <v>52720715915.440002</v>
      </c>
    </row>
    <row r="80" spans="3:6">
      <c r="C80" s="62" t="s">
        <v>39</v>
      </c>
      <c r="D80" s="79"/>
      <c r="E80" s="80"/>
      <c r="F80" s="79"/>
    </row>
    <row r="81" spans="3:5">
      <c r="C81" s="154" t="s">
        <v>1916</v>
      </c>
      <c r="D81" s="154"/>
      <c r="E81" s="154"/>
    </row>
    <row r="82" spans="3:5" ht="26.45" customHeight="1">
      <c r="C82" s="181" t="s">
        <v>1925</v>
      </c>
      <c r="D82" s="181"/>
      <c r="E82" s="181"/>
    </row>
  </sheetData>
  <mergeCells count="11">
    <mergeCell ref="C82:E82"/>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B33" sqref="B33"/>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2" t="s">
        <v>1470</v>
      </c>
      <c r="C1" s="172"/>
      <c r="D1" s="172"/>
    </row>
    <row r="2" spans="2:5" ht="31.5" customHeight="1">
      <c r="B2" s="190" t="s">
        <v>0</v>
      </c>
      <c r="C2" s="190"/>
      <c r="D2" s="190"/>
    </row>
    <row r="3" spans="2:5" ht="15.6" customHeight="1">
      <c r="B3" s="174" t="s">
        <v>1</v>
      </c>
      <c r="C3" s="174"/>
      <c r="D3" s="174"/>
    </row>
    <row r="4" spans="2:5" ht="13.9" customHeight="1">
      <c r="B4" s="11"/>
      <c r="C4" s="11"/>
    </row>
    <row r="5" spans="2:5" ht="18.75">
      <c r="B5" s="184" t="s">
        <v>22</v>
      </c>
      <c r="C5" s="184"/>
      <c r="D5" s="184"/>
    </row>
    <row r="6" spans="2:5" ht="18.75">
      <c r="B6" s="184" t="s">
        <v>1083</v>
      </c>
      <c r="C6" s="184"/>
      <c r="D6" s="184"/>
      <c r="E6" s="2"/>
    </row>
    <row r="7" spans="2:5" ht="18.75">
      <c r="B7" s="176" t="s">
        <v>1924</v>
      </c>
      <c r="C7" s="176"/>
      <c r="D7" s="176"/>
      <c r="E7" s="2"/>
    </row>
    <row r="8" spans="2:5" ht="18.75">
      <c r="B8" s="171" t="s">
        <v>1469</v>
      </c>
      <c r="C8" s="171"/>
      <c r="D8" s="171"/>
      <c r="E8" s="2"/>
    </row>
    <row r="9" spans="2:5" ht="15.75">
      <c r="B9" s="186" t="s">
        <v>4</v>
      </c>
      <c r="C9" s="186"/>
      <c r="D9" s="186"/>
      <c r="E9" s="3"/>
    </row>
    <row r="10" spans="2:5">
      <c r="B10" s="11"/>
      <c r="C10" s="11"/>
      <c r="E10" s="3"/>
    </row>
    <row r="11" spans="2:5">
      <c r="B11" s="7"/>
      <c r="C11" s="7"/>
      <c r="E11" s="3"/>
    </row>
    <row r="12" spans="2:5" ht="9.6" customHeight="1">
      <c r="B12" s="187" t="s">
        <v>5</v>
      </c>
      <c r="C12" s="191" t="s">
        <v>1471</v>
      </c>
      <c r="D12" s="191" t="s">
        <v>1918</v>
      </c>
    </row>
    <row r="13" spans="2:5" ht="13.15" customHeight="1">
      <c r="B13" s="187"/>
      <c r="C13" s="191"/>
      <c r="D13" s="191"/>
    </row>
    <row r="14" spans="2:5" ht="15" customHeight="1">
      <c r="B14" s="187"/>
      <c r="C14" s="149" t="s">
        <v>1469</v>
      </c>
      <c r="D14" s="191"/>
      <c r="E14" s="4"/>
    </row>
    <row r="15" spans="2:5">
      <c r="B15" s="83" t="s">
        <v>1474</v>
      </c>
      <c r="C15" s="54">
        <f>C16+C18</f>
        <v>924.03865099999996</v>
      </c>
      <c r="D15" s="54">
        <f>D16+D18</f>
        <v>11.249819540000001</v>
      </c>
      <c r="E15" s="5"/>
    </row>
    <row r="16" spans="2:5">
      <c r="B16" s="84" t="s">
        <v>83</v>
      </c>
      <c r="C16" s="85">
        <f>C17</f>
        <v>855.08889399999998</v>
      </c>
      <c r="D16" s="85">
        <f>D17</f>
        <v>5.5040065400000007</v>
      </c>
      <c r="E16" s="4"/>
    </row>
    <row r="17" spans="2:5" ht="16.149999999999999" customHeight="1">
      <c r="B17" s="86" t="s">
        <v>88</v>
      </c>
      <c r="C17" s="56">
        <v>855.08889399999998</v>
      </c>
      <c r="D17" s="56">
        <v>5.5040065400000007</v>
      </c>
      <c r="E17" s="8"/>
    </row>
    <row r="18" spans="2:5">
      <c r="B18" s="87" t="s">
        <v>96</v>
      </c>
      <c r="C18" s="58">
        <f>C19</f>
        <v>68.949757000000005</v>
      </c>
      <c r="D18" s="58">
        <f>D19</f>
        <v>5.7458130000000001</v>
      </c>
      <c r="E18" s="8"/>
    </row>
    <row r="19" spans="2:5" ht="14.45" customHeight="1">
      <c r="B19" s="88" t="s">
        <v>102</v>
      </c>
      <c r="C19" s="48">
        <v>68.949757000000005</v>
      </c>
      <c r="D19" s="48">
        <v>5.7458130000000001</v>
      </c>
      <c r="E19" s="5"/>
    </row>
    <row r="20" spans="2:5" ht="13.9" customHeight="1">
      <c r="B20" s="83" t="s">
        <v>1078</v>
      </c>
      <c r="C20" s="54">
        <f t="shared" ref="C20:D21" si="0">C21</f>
        <v>247.158357</v>
      </c>
      <c r="D20" s="54">
        <f t="shared" si="0"/>
        <v>8.2295539899999994</v>
      </c>
      <c r="E20" s="5"/>
    </row>
    <row r="21" spans="2:5" ht="10.9" customHeight="1">
      <c r="B21" s="87" t="s">
        <v>104</v>
      </c>
      <c r="C21" s="58">
        <f t="shared" si="0"/>
        <v>247.158357</v>
      </c>
      <c r="D21" s="58">
        <f t="shared" si="0"/>
        <v>8.2295539899999994</v>
      </c>
      <c r="E21" s="6"/>
    </row>
    <row r="22" spans="2:5">
      <c r="B22" s="89" t="s">
        <v>107</v>
      </c>
      <c r="C22" s="48">
        <v>247.158357</v>
      </c>
      <c r="D22" s="48">
        <v>8.2295539899999994</v>
      </c>
      <c r="E22" s="5"/>
    </row>
    <row r="23" spans="2:5">
      <c r="B23" s="83" t="s">
        <v>1079</v>
      </c>
      <c r="C23" s="54">
        <f>C24+C26+C28</f>
        <v>1284.834128</v>
      </c>
      <c r="D23" s="54">
        <f>D24+D26+D28</f>
        <v>20.459505</v>
      </c>
      <c r="E23" s="5"/>
    </row>
    <row r="24" spans="2:5">
      <c r="B24" s="84" t="s">
        <v>161</v>
      </c>
      <c r="C24" s="85">
        <f>C25</f>
        <v>26.513048000000001</v>
      </c>
      <c r="D24" s="85">
        <f>D25</f>
        <v>0</v>
      </c>
      <c r="E24" s="5"/>
    </row>
    <row r="25" spans="2:5">
      <c r="B25" s="90" t="s">
        <v>164</v>
      </c>
      <c r="C25" s="56">
        <v>26.513048000000001</v>
      </c>
      <c r="D25" s="56">
        <v>0</v>
      </c>
      <c r="E25" s="5"/>
    </row>
    <row r="26" spans="2:5">
      <c r="B26" s="84" t="s">
        <v>1080</v>
      </c>
      <c r="C26" s="85">
        <f>C27</f>
        <v>6.0334899999999996</v>
      </c>
      <c r="D26" s="85">
        <f>D27</f>
        <v>0</v>
      </c>
      <c r="E26" s="5"/>
    </row>
    <row r="27" spans="2:5">
      <c r="B27" s="90" t="s">
        <v>848</v>
      </c>
      <c r="C27" s="56">
        <v>6.0334899999999996</v>
      </c>
      <c r="D27" s="56">
        <v>0</v>
      </c>
      <c r="E27" s="5"/>
    </row>
    <row r="28" spans="2:5">
      <c r="B28" s="84" t="s">
        <v>188</v>
      </c>
      <c r="C28" s="85">
        <f>C29+C31+C32+C30</f>
        <v>1252.2875899999999</v>
      </c>
      <c r="D28" s="85">
        <f>D29+D31+D32+D30</f>
        <v>20.459505</v>
      </c>
      <c r="E28" s="5"/>
    </row>
    <row r="29" spans="2:5" ht="15.6" customHeight="1">
      <c r="B29" s="90" t="s">
        <v>189</v>
      </c>
      <c r="C29" s="56">
        <v>298.552955</v>
      </c>
      <c r="D29" s="56">
        <v>0</v>
      </c>
      <c r="E29" s="5"/>
    </row>
    <row r="30" spans="2:5" ht="24.75" customHeight="1">
      <c r="B30" s="90" t="s">
        <v>969</v>
      </c>
      <c r="C30" s="56">
        <v>112.47176399999999</v>
      </c>
      <c r="D30" s="56">
        <v>0</v>
      </c>
      <c r="E30" s="5"/>
    </row>
    <row r="31" spans="2:5" ht="18.600000000000001" customHeight="1">
      <c r="B31" s="90" t="s">
        <v>190</v>
      </c>
      <c r="C31" s="56">
        <v>314.75418200000001</v>
      </c>
      <c r="D31" s="56">
        <v>0</v>
      </c>
      <c r="E31" s="8"/>
    </row>
    <row r="32" spans="2:5" ht="19.899999999999999" customHeight="1">
      <c r="B32" s="90" t="s">
        <v>191</v>
      </c>
      <c r="C32" s="56">
        <v>526.508689</v>
      </c>
      <c r="D32" s="56">
        <v>20.459505</v>
      </c>
      <c r="E32" s="6"/>
    </row>
    <row r="33" spans="2:4">
      <c r="B33" s="91" t="s">
        <v>1081</v>
      </c>
      <c r="C33" s="51">
        <f>C15+C20+C23</f>
        <v>2456.0311359999996</v>
      </c>
      <c r="D33" s="51">
        <f>D15+D20+D23</f>
        <v>39.938878529999997</v>
      </c>
    </row>
    <row r="34" spans="2:4">
      <c r="B34" s="192" t="s">
        <v>39</v>
      </c>
      <c r="C34" s="192"/>
    </row>
    <row r="35" spans="2:4">
      <c r="B35" s="154" t="s">
        <v>1916</v>
      </c>
      <c r="C35" s="154"/>
      <c r="D35" s="154"/>
    </row>
    <row r="36" spans="2:4" ht="27" customHeight="1">
      <c r="B36" s="181" t="s">
        <v>1925</v>
      </c>
      <c r="C36" s="181"/>
      <c r="D36" s="181"/>
    </row>
    <row r="260" spans="2:2">
      <c r="B260" s="1" t="s">
        <v>1082</v>
      </c>
    </row>
  </sheetData>
  <mergeCells count="13">
    <mergeCell ref="B2:D2"/>
    <mergeCell ref="B1:D1"/>
    <mergeCell ref="D12:D14"/>
    <mergeCell ref="B36:D36"/>
    <mergeCell ref="B9:D9"/>
    <mergeCell ref="B34:C34"/>
    <mergeCell ref="C12:C13"/>
    <mergeCell ref="B12:B14"/>
    <mergeCell ref="B8:D8"/>
    <mergeCell ref="B7:D7"/>
    <mergeCell ref="B6:D6"/>
    <mergeCell ref="B5:D5"/>
    <mergeCell ref="B3:D3"/>
  </mergeCells>
  <phoneticPr fontId="42"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2"/>
  <sheetViews>
    <sheetView showGridLines="0" zoomScaleNormal="100" workbookViewId="0">
      <selection activeCell="H22" sqref="H22"/>
    </sheetView>
  </sheetViews>
  <sheetFormatPr baseColWidth="10" defaultColWidth="11.5703125" defaultRowHeight="15"/>
  <cols>
    <col min="1" max="1" width="11.5703125" style="79"/>
    <col min="2" max="2" width="87.85546875" style="79" bestFit="1" customWidth="1"/>
    <col min="3" max="6" width="24.7109375" style="79" customWidth="1"/>
    <col min="7" max="7" width="21.5703125" style="79" customWidth="1"/>
    <col min="8" max="10" width="11.5703125" style="79"/>
    <col min="11" max="11" width="36.28515625" style="79" bestFit="1" customWidth="1"/>
    <col min="12" max="12" width="25.28515625" style="79" bestFit="1" customWidth="1"/>
    <col min="13" max="16384" width="11.5703125" style="79"/>
  </cols>
  <sheetData>
    <row r="1" spans="2:12" ht="28.5" thickBot="1">
      <c r="B1" s="172" t="s">
        <v>1470</v>
      </c>
      <c r="C1" s="172"/>
      <c r="D1" s="172"/>
      <c r="E1" s="172"/>
      <c r="F1" s="172"/>
      <c r="G1" s="172"/>
    </row>
    <row r="2" spans="2:12" ht="21" customHeight="1" thickBot="1">
      <c r="B2" s="173" t="s">
        <v>0</v>
      </c>
      <c r="C2" s="173"/>
      <c r="D2" s="173"/>
      <c r="E2" s="173"/>
      <c r="F2" s="173"/>
      <c r="G2" s="173"/>
      <c r="K2" s="10" t="s">
        <v>1084</v>
      </c>
      <c r="L2" s="158">
        <v>8659730</v>
      </c>
    </row>
    <row r="3" spans="2:12" ht="14.45" customHeight="1">
      <c r="B3" s="182" t="s">
        <v>1</v>
      </c>
      <c r="C3" s="182"/>
      <c r="D3" s="182"/>
      <c r="E3" s="182"/>
      <c r="F3" s="182"/>
      <c r="G3" s="182"/>
    </row>
    <row r="4" spans="2:12" ht="14.45" customHeight="1">
      <c r="C4" s="11"/>
      <c r="D4" s="11"/>
      <c r="E4" s="11"/>
      <c r="F4" s="11"/>
      <c r="G4" s="11"/>
    </row>
    <row r="5" spans="2:12" ht="18" customHeight="1">
      <c r="B5" s="184" t="s">
        <v>22</v>
      </c>
      <c r="C5" s="184"/>
      <c r="D5" s="184"/>
      <c r="E5" s="184"/>
      <c r="F5" s="184"/>
      <c r="G5" s="184"/>
    </row>
    <row r="6" spans="2:12" ht="18" customHeight="1">
      <c r="B6" s="183" t="s">
        <v>1088</v>
      </c>
      <c r="C6" s="183"/>
      <c r="D6" s="183"/>
      <c r="E6" s="183"/>
      <c r="F6" s="183"/>
      <c r="G6" s="183"/>
    </row>
    <row r="7" spans="2:12" ht="18" customHeight="1">
      <c r="B7" s="176" t="s">
        <v>1924</v>
      </c>
      <c r="C7" s="176"/>
      <c r="D7" s="176"/>
      <c r="E7" s="176"/>
      <c r="F7" s="176"/>
      <c r="G7" s="176"/>
    </row>
    <row r="8" spans="2:12" ht="18" customHeight="1">
      <c r="B8" s="171" t="s">
        <v>1469</v>
      </c>
      <c r="C8" s="171"/>
      <c r="D8" s="171"/>
      <c r="E8" s="171"/>
      <c r="F8" s="171"/>
      <c r="G8" s="171"/>
    </row>
    <row r="9" spans="2:12" ht="15.6" customHeight="1">
      <c r="B9" s="186" t="s">
        <v>4</v>
      </c>
      <c r="C9" s="186"/>
      <c r="D9" s="186"/>
      <c r="E9" s="186"/>
      <c r="F9" s="186"/>
      <c r="G9" s="186"/>
    </row>
    <row r="11" spans="2:12" ht="9" customHeight="1">
      <c r="B11" s="197" t="s">
        <v>5</v>
      </c>
      <c r="C11" s="198" t="s">
        <v>1471</v>
      </c>
      <c r="D11" s="193" t="s">
        <v>1918</v>
      </c>
      <c r="E11" s="196" t="s">
        <v>1467</v>
      </c>
      <c r="F11" s="196" t="s">
        <v>1468</v>
      </c>
      <c r="G11" s="196" t="s">
        <v>1087</v>
      </c>
    </row>
    <row r="12" spans="2:12" ht="9" customHeight="1">
      <c r="B12" s="197"/>
      <c r="C12" s="198"/>
      <c r="D12" s="194"/>
      <c r="E12" s="196"/>
      <c r="F12" s="196"/>
      <c r="G12" s="196"/>
    </row>
    <row r="13" spans="2:12" ht="9" customHeight="1">
      <c r="B13" s="197"/>
      <c r="C13" s="193"/>
      <c r="D13" s="194"/>
      <c r="E13" s="196"/>
      <c r="F13" s="196"/>
      <c r="G13" s="196"/>
    </row>
    <row r="14" spans="2:12" ht="18.600000000000001" customHeight="1">
      <c r="B14" s="197"/>
      <c r="C14" s="150" t="s">
        <v>1469</v>
      </c>
      <c r="D14" s="195"/>
      <c r="E14" s="196"/>
      <c r="F14" s="196"/>
      <c r="G14" s="196"/>
    </row>
    <row r="15" spans="2:12" ht="13.15" customHeight="1">
      <c r="B15" s="197"/>
      <c r="C15" s="92">
        <v>1</v>
      </c>
      <c r="D15" s="92">
        <v>2</v>
      </c>
      <c r="E15" s="92">
        <v>3</v>
      </c>
      <c r="F15" s="92">
        <v>4</v>
      </c>
      <c r="G15" s="92" t="s">
        <v>1922</v>
      </c>
    </row>
    <row r="16" spans="2:12">
      <c r="B16" s="93" t="s">
        <v>1474</v>
      </c>
      <c r="C16" s="94">
        <f>C17</f>
        <v>1394.6847250000001</v>
      </c>
      <c r="D16" s="94">
        <f>D17</f>
        <v>14.07230083</v>
      </c>
      <c r="E16" s="95">
        <f>E17</f>
        <v>14.07230083</v>
      </c>
      <c r="F16" s="94">
        <f>F17</f>
        <v>0</v>
      </c>
      <c r="G16" s="96">
        <f t="shared" ref="G16:G26" si="0">D16/$L$2</f>
        <v>1.6250276659895863E-6</v>
      </c>
      <c r="K16" s="9"/>
    </row>
    <row r="17" spans="2:11">
      <c r="B17" s="97" t="s">
        <v>96</v>
      </c>
      <c r="C17" s="103">
        <f>C18</f>
        <v>1394.6847250000001</v>
      </c>
      <c r="D17" s="103">
        <f>D18</f>
        <v>14.07230083</v>
      </c>
      <c r="E17" s="103">
        <f>E18</f>
        <v>14.07230083</v>
      </c>
      <c r="F17" s="103">
        <v>0</v>
      </c>
      <c r="G17" s="99">
        <f t="shared" si="0"/>
        <v>1.6250276659895863E-6</v>
      </c>
    </row>
    <row r="18" spans="2:11">
      <c r="B18" s="100" t="s">
        <v>98</v>
      </c>
      <c r="C18" s="98">
        <v>1394.6847250000001</v>
      </c>
      <c r="D18" s="98">
        <v>14.07230083</v>
      </c>
      <c r="E18" s="98">
        <f>D18</f>
        <v>14.07230083</v>
      </c>
      <c r="F18" s="98">
        <v>0</v>
      </c>
      <c r="G18" s="101">
        <f t="shared" si="0"/>
        <v>1.6250276659895863E-6</v>
      </c>
    </row>
    <row r="19" spans="2:11">
      <c r="B19" s="93" t="s">
        <v>1078</v>
      </c>
      <c r="C19" s="94">
        <f>C20+C23+C29+C31</f>
        <v>132703.61831699999</v>
      </c>
      <c r="D19" s="94">
        <f>D20+D23+D29+D31</f>
        <v>7339.2462389600014</v>
      </c>
      <c r="E19" s="94">
        <f>E20+E23+E29+E31</f>
        <v>92.718615339999999</v>
      </c>
      <c r="F19" s="94">
        <f>F20+F23+F29+F31</f>
        <v>7246.5276236200007</v>
      </c>
      <c r="G19" s="96">
        <f t="shared" si="0"/>
        <v>8.4751444201609078E-4</v>
      </c>
      <c r="I19" s="102"/>
    </row>
    <row r="20" spans="2:11">
      <c r="B20" s="97" t="s">
        <v>108</v>
      </c>
      <c r="C20" s="103">
        <f>C22+C21</f>
        <v>1077.5237710000001</v>
      </c>
      <c r="D20" s="103">
        <f>D22+D21</f>
        <v>2.2019570699999997</v>
      </c>
      <c r="E20" s="103">
        <f>E22+E21</f>
        <v>2.2019570699999997</v>
      </c>
      <c r="F20" s="103">
        <f>F22+F21</f>
        <v>0</v>
      </c>
      <c r="G20" s="99">
        <f t="shared" si="0"/>
        <v>2.5427548780389225E-7</v>
      </c>
      <c r="I20" s="102"/>
    </row>
    <row r="21" spans="2:11">
      <c r="B21" s="100" t="s">
        <v>1086</v>
      </c>
      <c r="C21" s="98">
        <v>100</v>
      </c>
      <c r="D21" s="98">
        <v>0</v>
      </c>
      <c r="E21" s="98">
        <f>D21</f>
        <v>0</v>
      </c>
      <c r="F21" s="98">
        <v>0</v>
      </c>
      <c r="G21" s="101">
        <f t="shared" si="0"/>
        <v>0</v>
      </c>
      <c r="I21" s="104"/>
      <c r="K21" s="105"/>
    </row>
    <row r="22" spans="2:11">
      <c r="B22" s="100" t="s">
        <v>111</v>
      </c>
      <c r="C22" s="98">
        <v>977.52377100000001</v>
      </c>
      <c r="D22" s="98">
        <v>2.2019570699999997</v>
      </c>
      <c r="E22" s="98">
        <f>D22</f>
        <v>2.2019570699999997</v>
      </c>
      <c r="F22" s="98">
        <v>0</v>
      </c>
      <c r="G22" s="106">
        <f t="shared" si="0"/>
        <v>2.5427548780389225E-7</v>
      </c>
      <c r="I22" s="107"/>
    </row>
    <row r="23" spans="2:11">
      <c r="B23" s="97" t="s">
        <v>115</v>
      </c>
      <c r="C23" s="103">
        <f>SUM(C24:C28)</f>
        <v>95599.385503999991</v>
      </c>
      <c r="D23" s="103">
        <f>SUM(D24:D28)</f>
        <v>7298.8744599300007</v>
      </c>
      <c r="E23" s="103">
        <f>SUM(E24:E28)</f>
        <v>67.930550249999996</v>
      </c>
      <c r="F23" s="103">
        <f>SUM(F24:F28)</f>
        <v>7230.9439096800006</v>
      </c>
      <c r="G23" s="108">
        <f t="shared" si="0"/>
        <v>8.4285242841635952E-4</v>
      </c>
    </row>
    <row r="24" spans="2:11">
      <c r="B24" s="100" t="s">
        <v>116</v>
      </c>
      <c r="C24" s="98">
        <v>581.37626499999999</v>
      </c>
      <c r="D24" s="98">
        <v>27.86060968</v>
      </c>
      <c r="E24" s="98">
        <v>0</v>
      </c>
      <c r="F24" s="98">
        <f>D24</f>
        <v>27.86060968</v>
      </c>
      <c r="G24" s="106">
        <f t="shared" si="0"/>
        <v>3.2172607783383544E-6</v>
      </c>
    </row>
    <row r="25" spans="2:11">
      <c r="B25" s="100" t="s">
        <v>117</v>
      </c>
      <c r="C25" s="98">
        <v>92475.769241000002</v>
      </c>
      <c r="D25" s="98">
        <v>7203.0833000000002</v>
      </c>
      <c r="E25" s="98">
        <v>0</v>
      </c>
      <c r="F25" s="98">
        <f>D25</f>
        <v>7203.0833000000002</v>
      </c>
      <c r="G25" s="106">
        <f t="shared" si="0"/>
        <v>8.3179074867230276E-4</v>
      </c>
      <c r="I25" s="80"/>
    </row>
    <row r="26" spans="2:11">
      <c r="B26" s="100" t="s">
        <v>1477</v>
      </c>
      <c r="C26" s="98">
        <v>288.90503799999999</v>
      </c>
      <c r="D26" s="98">
        <v>0</v>
      </c>
      <c r="E26" s="98">
        <f>D26</f>
        <v>0</v>
      </c>
      <c r="F26" s="98">
        <v>0</v>
      </c>
      <c r="G26" s="106">
        <f t="shared" si="0"/>
        <v>0</v>
      </c>
      <c r="I26" s="80"/>
    </row>
    <row r="27" spans="2:11">
      <c r="B27" s="100" t="s">
        <v>118</v>
      </c>
      <c r="C27" s="98">
        <v>19.334652999999999</v>
      </c>
      <c r="D27" s="98">
        <v>0</v>
      </c>
      <c r="E27" s="98">
        <f>D27</f>
        <v>0</v>
      </c>
      <c r="F27" s="98">
        <v>0</v>
      </c>
      <c r="G27" s="106">
        <f t="shared" ref="G27:G57" si="1">D27/$L$2</f>
        <v>0</v>
      </c>
    </row>
    <row r="28" spans="2:11">
      <c r="B28" s="100" t="s">
        <v>119</v>
      </c>
      <c r="C28" s="98">
        <v>2234.0003069999998</v>
      </c>
      <c r="D28" s="98">
        <v>67.930550249999996</v>
      </c>
      <c r="E28" s="98">
        <f>D28</f>
        <v>67.930550249999996</v>
      </c>
      <c r="F28" s="98">
        <v>0</v>
      </c>
      <c r="G28" s="106">
        <f t="shared" si="1"/>
        <v>7.8444189657183296E-6</v>
      </c>
    </row>
    <row r="29" spans="2:11">
      <c r="B29" s="97" t="s">
        <v>120</v>
      </c>
      <c r="C29" s="103">
        <f>C30</f>
        <v>983.65025900000001</v>
      </c>
      <c r="D29" s="103">
        <f>D30</f>
        <v>15.583713939999999</v>
      </c>
      <c r="E29" s="103">
        <v>0</v>
      </c>
      <c r="F29" s="103">
        <f>F30</f>
        <v>15.583713939999999</v>
      </c>
      <c r="G29" s="108">
        <f t="shared" si="1"/>
        <v>1.7995611803139357E-6</v>
      </c>
    </row>
    <row r="30" spans="2:11">
      <c r="B30" s="100" t="s">
        <v>121</v>
      </c>
      <c r="C30" s="98">
        <v>983.65025900000001</v>
      </c>
      <c r="D30" s="98">
        <v>15.583713939999999</v>
      </c>
      <c r="E30" s="98"/>
      <c r="F30" s="98">
        <f>D30</f>
        <v>15.583713939999999</v>
      </c>
      <c r="G30" s="106">
        <f t="shared" si="1"/>
        <v>1.7995611803139357E-6</v>
      </c>
    </row>
    <row r="31" spans="2:11">
      <c r="B31" s="97" t="s">
        <v>122</v>
      </c>
      <c r="C31" s="103">
        <f>C32</f>
        <v>35043.058783</v>
      </c>
      <c r="D31" s="103">
        <f>D32</f>
        <v>22.586108020000001</v>
      </c>
      <c r="E31" s="103">
        <f>E32</f>
        <v>22.586108020000001</v>
      </c>
      <c r="F31" s="103">
        <f>F32</f>
        <v>0</v>
      </c>
      <c r="G31" s="108">
        <f t="shared" si="1"/>
        <v>2.6081769316133414E-6</v>
      </c>
    </row>
    <row r="32" spans="2:11">
      <c r="B32" s="100" t="s">
        <v>125</v>
      </c>
      <c r="C32" s="98">
        <v>35043.058783</v>
      </c>
      <c r="D32" s="98">
        <v>22.586108020000001</v>
      </c>
      <c r="E32" s="98">
        <f>D32</f>
        <v>22.586108020000001</v>
      </c>
      <c r="F32" s="98"/>
      <c r="G32" s="101">
        <f t="shared" si="1"/>
        <v>2.6081769316133414E-6</v>
      </c>
    </row>
    <row r="33" spans="2:7">
      <c r="B33" s="93" t="s">
        <v>1085</v>
      </c>
      <c r="C33" s="94">
        <f>C34+C37+C48</f>
        <v>14779.834097000001</v>
      </c>
      <c r="D33" s="94">
        <f>D34+D37+D48</f>
        <v>60.25472439</v>
      </c>
      <c r="E33" s="94">
        <f>E34+E37+E48</f>
        <v>60.25472439</v>
      </c>
      <c r="F33" s="94">
        <f>F34+F37+F48</f>
        <v>0</v>
      </c>
      <c r="G33" s="96">
        <f t="shared" si="1"/>
        <v>6.9580373048582349E-6</v>
      </c>
    </row>
    <row r="34" spans="2:7">
      <c r="B34" s="97" t="s">
        <v>134</v>
      </c>
      <c r="C34" s="103">
        <f>C35+C36</f>
        <v>562.058313</v>
      </c>
      <c r="D34" s="103">
        <f>D35+D36</f>
        <v>3.63491667</v>
      </c>
      <c r="E34" s="103">
        <f>E35+E36</f>
        <v>3.63491667</v>
      </c>
      <c r="F34" s="103">
        <f>F35+F36</f>
        <v>0</v>
      </c>
      <c r="G34" s="99">
        <f t="shared" si="1"/>
        <v>4.1974942290348542E-7</v>
      </c>
    </row>
    <row r="35" spans="2:7">
      <c r="B35" s="100" t="s">
        <v>135</v>
      </c>
      <c r="C35" s="98">
        <v>228.88499999999999</v>
      </c>
      <c r="D35" s="98">
        <v>3.63491667</v>
      </c>
      <c r="E35" s="98">
        <f>D35</f>
        <v>3.63491667</v>
      </c>
      <c r="F35" s="98">
        <v>0</v>
      </c>
      <c r="G35" s="101">
        <f t="shared" si="1"/>
        <v>4.1974942290348542E-7</v>
      </c>
    </row>
    <row r="36" spans="2:7">
      <c r="B36" s="100" t="s">
        <v>137</v>
      </c>
      <c r="C36" s="98">
        <v>333.17331300000001</v>
      </c>
      <c r="D36" s="98">
        <v>0</v>
      </c>
      <c r="E36" s="98">
        <f>D36</f>
        <v>0</v>
      </c>
      <c r="F36" s="98">
        <v>0</v>
      </c>
      <c r="G36" s="101">
        <f t="shared" si="1"/>
        <v>0</v>
      </c>
    </row>
    <row r="37" spans="2:7">
      <c r="B37" s="97" t="s">
        <v>138</v>
      </c>
      <c r="C37" s="103">
        <f>SUM(C38:C47)</f>
        <v>7891.9936299999999</v>
      </c>
      <c r="D37" s="103">
        <f>SUM(D38:D47)</f>
        <v>55.392835349999999</v>
      </c>
      <c r="E37" s="103">
        <f>SUM(E38:E47)</f>
        <v>55.392835349999999</v>
      </c>
      <c r="F37" s="103">
        <f>SUM(F38:F47)</f>
        <v>0</v>
      </c>
      <c r="G37" s="99">
        <f t="shared" si="1"/>
        <v>6.3966007427483301E-6</v>
      </c>
    </row>
    <row r="38" spans="2:7">
      <c r="B38" s="100" t="s">
        <v>139</v>
      </c>
      <c r="C38" s="98">
        <v>1430.7885200000001</v>
      </c>
      <c r="D38" s="98">
        <v>0</v>
      </c>
      <c r="E38" s="98">
        <f t="shared" ref="E38:E44" si="2">D38</f>
        <v>0</v>
      </c>
      <c r="F38" s="98">
        <v>0</v>
      </c>
      <c r="G38" s="101">
        <f t="shared" si="1"/>
        <v>0</v>
      </c>
    </row>
    <row r="39" spans="2:7">
      <c r="B39" s="100" t="s">
        <v>140</v>
      </c>
      <c r="C39" s="98">
        <v>402.89478600000001</v>
      </c>
      <c r="D39" s="98">
        <v>7.0416666699999997</v>
      </c>
      <c r="E39" s="98">
        <f t="shared" si="2"/>
        <v>7.0416666699999997</v>
      </c>
      <c r="F39" s="98">
        <v>0</v>
      </c>
      <c r="G39" s="106">
        <f t="shared" si="1"/>
        <v>8.1315083380197763E-7</v>
      </c>
    </row>
    <row r="40" spans="2:7">
      <c r="B40" s="100" t="s">
        <v>142</v>
      </c>
      <c r="C40" s="98">
        <v>5.8</v>
      </c>
      <c r="D40" s="98">
        <v>0</v>
      </c>
      <c r="E40" s="98">
        <f t="shared" si="2"/>
        <v>0</v>
      </c>
      <c r="F40" s="98">
        <v>0</v>
      </c>
      <c r="G40" s="106">
        <f t="shared" si="1"/>
        <v>0</v>
      </c>
    </row>
    <row r="41" spans="2:7">
      <c r="B41" s="100" t="s">
        <v>144</v>
      </c>
      <c r="C41" s="98">
        <v>1341.8322519999999</v>
      </c>
      <c r="D41" s="98">
        <v>9.7897551699999994</v>
      </c>
      <c r="E41" s="98">
        <f t="shared" si="2"/>
        <v>9.7897551699999994</v>
      </c>
      <c r="F41" s="98">
        <v>0</v>
      </c>
      <c r="G41" s="106">
        <f t="shared" si="1"/>
        <v>1.1304919633753014E-6</v>
      </c>
    </row>
    <row r="42" spans="2:7">
      <c r="B42" s="100" t="s">
        <v>145</v>
      </c>
      <c r="C42" s="98">
        <v>1205.8959199999999</v>
      </c>
      <c r="D42" s="98">
        <v>0</v>
      </c>
      <c r="E42" s="98">
        <f t="shared" si="2"/>
        <v>0</v>
      </c>
      <c r="F42" s="98">
        <v>0</v>
      </c>
      <c r="G42" s="106">
        <f t="shared" si="1"/>
        <v>0</v>
      </c>
    </row>
    <row r="43" spans="2:7">
      <c r="B43" s="100" t="s">
        <v>146</v>
      </c>
      <c r="C43" s="98">
        <v>96.423203999999998</v>
      </c>
      <c r="D43" s="98">
        <v>4.3012395899999998</v>
      </c>
      <c r="E43" s="98">
        <f t="shared" si="2"/>
        <v>4.3012395899999998</v>
      </c>
      <c r="F43" s="98">
        <v>0</v>
      </c>
      <c r="G43" s="106">
        <f t="shared" si="1"/>
        <v>4.9669442234342182E-7</v>
      </c>
    </row>
    <row r="44" spans="2:7">
      <c r="B44" s="100" t="s">
        <v>147</v>
      </c>
      <c r="C44" s="98">
        <v>1.3</v>
      </c>
      <c r="D44" s="98">
        <v>0</v>
      </c>
      <c r="E44" s="98">
        <f t="shared" si="2"/>
        <v>0</v>
      </c>
      <c r="F44" s="98">
        <v>0</v>
      </c>
      <c r="G44" s="106">
        <f t="shared" si="1"/>
        <v>0</v>
      </c>
    </row>
    <row r="45" spans="2:7">
      <c r="B45" s="100" t="s">
        <v>964</v>
      </c>
      <c r="C45" s="98">
        <v>48.847563999999998</v>
      </c>
      <c r="D45" s="98">
        <v>0</v>
      </c>
      <c r="E45" s="98"/>
      <c r="F45" s="98">
        <v>0</v>
      </c>
      <c r="G45" s="106">
        <f t="shared" si="1"/>
        <v>0</v>
      </c>
    </row>
    <row r="46" spans="2:7">
      <c r="B46" s="100" t="s">
        <v>1475</v>
      </c>
      <c r="C46" s="98">
        <v>21.670500000000001</v>
      </c>
      <c r="D46" s="98">
        <v>0</v>
      </c>
      <c r="E46" s="98">
        <f>D46</f>
        <v>0</v>
      </c>
      <c r="F46" s="98">
        <v>0</v>
      </c>
      <c r="G46" s="106">
        <f t="shared" si="1"/>
        <v>0</v>
      </c>
    </row>
    <row r="47" spans="2:7">
      <c r="B47" s="100" t="s">
        <v>149</v>
      </c>
      <c r="C47" s="98">
        <v>3336.540884</v>
      </c>
      <c r="D47" s="98">
        <v>34.26017392</v>
      </c>
      <c r="E47" s="98">
        <f>D47</f>
        <v>34.26017392</v>
      </c>
      <c r="F47" s="98">
        <v>0</v>
      </c>
      <c r="G47" s="106">
        <f t="shared" si="1"/>
        <v>3.9562635232276296E-6</v>
      </c>
    </row>
    <row r="48" spans="2:7">
      <c r="B48" s="97" t="s">
        <v>150</v>
      </c>
      <c r="C48" s="103">
        <f>SUM(C49:C56)</f>
        <v>6325.7821540000004</v>
      </c>
      <c r="D48" s="103">
        <f>SUM(D49:D56)</f>
        <v>1.2269723700000001</v>
      </c>
      <c r="E48" s="103">
        <f>SUM(E49:E56)</f>
        <v>1.2269723700000001</v>
      </c>
      <c r="F48" s="103">
        <f>SUM(F49:F56)</f>
        <v>0</v>
      </c>
      <c r="G48" s="108">
        <f t="shared" si="1"/>
        <v>1.4168713920641869E-7</v>
      </c>
    </row>
    <row r="49" spans="2:8">
      <c r="B49" s="100" t="s">
        <v>151</v>
      </c>
      <c r="C49" s="98">
        <v>353.57016700000003</v>
      </c>
      <c r="D49" s="98">
        <v>1.2269723700000001</v>
      </c>
      <c r="E49" s="98">
        <f t="shared" ref="E49:E56" si="3">D49</f>
        <v>1.2269723700000001</v>
      </c>
      <c r="F49" s="98">
        <v>0</v>
      </c>
      <c r="G49" s="106">
        <f t="shared" si="1"/>
        <v>1.4168713920641869E-7</v>
      </c>
    </row>
    <row r="50" spans="2:8">
      <c r="B50" s="100" t="s">
        <v>152</v>
      </c>
      <c r="C50" s="98">
        <v>5.5497690000000004</v>
      </c>
      <c r="D50" s="98">
        <v>0</v>
      </c>
      <c r="E50" s="98">
        <f t="shared" si="3"/>
        <v>0</v>
      </c>
      <c r="F50" s="98">
        <v>0</v>
      </c>
      <c r="G50" s="106">
        <f t="shared" si="1"/>
        <v>0</v>
      </c>
    </row>
    <row r="51" spans="2:8">
      <c r="B51" s="100" t="s">
        <v>153</v>
      </c>
      <c r="C51" s="98">
        <v>147.46842100000001</v>
      </c>
      <c r="D51" s="98">
        <v>0</v>
      </c>
      <c r="E51" s="98">
        <f t="shared" si="3"/>
        <v>0</v>
      </c>
      <c r="F51" s="98">
        <v>0</v>
      </c>
      <c r="G51" s="101">
        <f t="shared" si="1"/>
        <v>0</v>
      </c>
    </row>
    <row r="52" spans="2:8">
      <c r="B52" s="100" t="s">
        <v>154</v>
      </c>
      <c r="C52" s="98">
        <v>31.68</v>
      </c>
      <c r="D52" s="98">
        <v>0</v>
      </c>
      <c r="E52" s="98">
        <f t="shared" si="3"/>
        <v>0</v>
      </c>
      <c r="F52" s="98">
        <v>0</v>
      </c>
      <c r="G52" s="101">
        <f t="shared" si="1"/>
        <v>0</v>
      </c>
    </row>
    <row r="53" spans="2:8">
      <c r="B53" s="100" t="s">
        <v>965</v>
      </c>
      <c r="C53" s="98">
        <v>5262.1471419999998</v>
      </c>
      <c r="D53" s="98">
        <v>0</v>
      </c>
      <c r="E53" s="98">
        <f t="shared" si="3"/>
        <v>0</v>
      </c>
      <c r="F53" s="98">
        <v>0</v>
      </c>
      <c r="G53" s="101">
        <f t="shared" si="1"/>
        <v>0</v>
      </c>
    </row>
    <row r="54" spans="2:8">
      <c r="B54" s="100" t="s">
        <v>966</v>
      </c>
      <c r="C54" s="98">
        <v>330.078958</v>
      </c>
      <c r="D54" s="98">
        <v>0</v>
      </c>
      <c r="E54" s="98">
        <f t="shared" si="3"/>
        <v>0</v>
      </c>
      <c r="F54" s="98">
        <v>0</v>
      </c>
      <c r="G54" s="101">
        <f t="shared" si="1"/>
        <v>0</v>
      </c>
    </row>
    <row r="55" spans="2:8">
      <c r="B55" s="100" t="s">
        <v>155</v>
      </c>
      <c r="C55" s="98">
        <v>4.5396809999999999</v>
      </c>
      <c r="D55" s="98">
        <v>0</v>
      </c>
      <c r="E55" s="98">
        <f t="shared" si="3"/>
        <v>0</v>
      </c>
      <c r="F55" s="98">
        <v>0</v>
      </c>
      <c r="G55" s="101">
        <f t="shared" si="1"/>
        <v>0</v>
      </c>
    </row>
    <row r="56" spans="2:8">
      <c r="B56" s="100" t="s">
        <v>156</v>
      </c>
      <c r="C56" s="98">
        <v>190.74801600000001</v>
      </c>
      <c r="D56" s="98">
        <v>0</v>
      </c>
      <c r="E56" s="98">
        <f t="shared" si="3"/>
        <v>0</v>
      </c>
      <c r="F56" s="98">
        <v>0</v>
      </c>
      <c r="G56" s="101">
        <f t="shared" si="1"/>
        <v>0</v>
      </c>
    </row>
    <row r="57" spans="2:8">
      <c r="B57" s="109" t="s">
        <v>418</v>
      </c>
      <c r="C57" s="110">
        <f>C16+C19+C33</f>
        <v>148878.137139</v>
      </c>
      <c r="D57" s="110">
        <f>D16+D19+D33</f>
        <v>7413.5732641800014</v>
      </c>
      <c r="E57" s="110">
        <f>E16+E19+E33</f>
        <v>167.04564056000001</v>
      </c>
      <c r="F57" s="110">
        <f>F16+F19+F33</f>
        <v>7246.5276236200007</v>
      </c>
      <c r="G57" s="111">
        <f t="shared" si="1"/>
        <v>8.5609750698693854E-4</v>
      </c>
    </row>
    <row r="58" spans="2:8">
      <c r="B58" s="62" t="s">
        <v>39</v>
      </c>
    </row>
    <row r="59" spans="2:8">
      <c r="B59" s="136" t="s">
        <v>1915</v>
      </c>
    </row>
    <row r="60" spans="2:8">
      <c r="B60" s="154" t="s">
        <v>1916</v>
      </c>
      <c r="C60" s="154"/>
      <c r="D60" s="154"/>
      <c r="E60" s="154"/>
    </row>
    <row r="61" spans="2:8" ht="25.9" customHeight="1">
      <c r="B61" s="181" t="s">
        <v>1925</v>
      </c>
      <c r="C61" s="181"/>
      <c r="D61" s="181"/>
      <c r="E61" s="181"/>
    </row>
    <row r="62" spans="2:8">
      <c r="G62" s="102"/>
      <c r="H62" s="102"/>
    </row>
    <row r="64" spans="2:8">
      <c r="G64" s="102"/>
    </row>
    <row r="65" spans="7:7">
      <c r="G65" s="102"/>
    </row>
    <row r="66" spans="7:7">
      <c r="G66" s="102"/>
    </row>
    <row r="67" spans="7:7">
      <c r="G67" s="112"/>
    </row>
    <row r="68" spans="7:7">
      <c r="G68" s="112"/>
    </row>
    <row r="72" spans="7:7">
      <c r="G72" s="102"/>
    </row>
  </sheetData>
  <mergeCells count="15">
    <mergeCell ref="B61:E61"/>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30:F34 E37:F37 E35 E36 E48:F48 E38 E39:E47 E49 F29" 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725"/>
  <sheetViews>
    <sheetView showGridLines="0" workbookViewId="0">
      <selection activeCell="E12" sqref="E12:E13"/>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200" t="s">
        <v>1470</v>
      </c>
      <c r="B1" s="200"/>
      <c r="C1" s="200"/>
      <c r="D1" s="200"/>
      <c r="E1" s="200"/>
    </row>
    <row r="2" spans="1:5" ht="20.25">
      <c r="A2" s="201" t="s">
        <v>0</v>
      </c>
      <c r="B2" s="201"/>
      <c r="C2" s="201"/>
      <c r="D2" s="201"/>
      <c r="E2" s="201"/>
    </row>
    <row r="3" spans="1:5">
      <c r="A3" s="202" t="s">
        <v>1</v>
      </c>
      <c r="B3" s="202"/>
      <c r="C3" s="202"/>
      <c r="D3" s="202"/>
      <c r="E3" s="202"/>
    </row>
    <row r="4" spans="1:5">
      <c r="A4" s="81"/>
      <c r="B4" s="81"/>
      <c r="C4" s="81"/>
      <c r="D4" s="81"/>
      <c r="E4" s="81"/>
    </row>
    <row r="5" spans="1:5" ht="18.75">
      <c r="A5" s="203" t="s">
        <v>22</v>
      </c>
      <c r="B5" s="203"/>
      <c r="C5" s="203"/>
      <c r="D5" s="203"/>
      <c r="E5" s="203"/>
    </row>
    <row r="6" spans="1:5" ht="18.75">
      <c r="A6" s="204" t="s">
        <v>242</v>
      </c>
      <c r="B6" s="204"/>
      <c r="C6" s="204"/>
      <c r="D6" s="204"/>
      <c r="E6" s="204"/>
    </row>
    <row r="7" spans="1:5" ht="18.75">
      <c r="A7" s="199" t="s">
        <v>1924</v>
      </c>
      <c r="B7" s="199"/>
      <c r="C7" s="199"/>
      <c r="D7" s="199"/>
      <c r="E7" s="199"/>
    </row>
    <row r="8" spans="1:5" ht="18.75">
      <c r="A8" s="171" t="s">
        <v>1469</v>
      </c>
      <c r="B8" s="171"/>
      <c r="C8" s="171"/>
      <c r="D8" s="171"/>
      <c r="E8" s="171"/>
    </row>
    <row r="9" spans="1:5" ht="15.75">
      <c r="A9" s="206" t="s">
        <v>4</v>
      </c>
      <c r="B9" s="206"/>
      <c r="C9" s="206"/>
      <c r="D9" s="206"/>
      <c r="E9" s="206"/>
    </row>
    <row r="10" spans="1:5">
      <c r="A10" s="81"/>
      <c r="B10" s="81"/>
      <c r="C10" s="81"/>
      <c r="D10" s="81"/>
      <c r="E10" s="81"/>
    </row>
    <row r="11" spans="1:5">
      <c r="A11" s="81"/>
      <c r="B11" s="81"/>
      <c r="C11" s="81"/>
      <c r="D11" s="81"/>
      <c r="E11" s="81"/>
    </row>
    <row r="12" spans="1:5">
      <c r="C12" s="207" t="s">
        <v>5</v>
      </c>
      <c r="D12" s="82" t="s">
        <v>1471</v>
      </c>
      <c r="E12" s="205" t="s">
        <v>1918</v>
      </c>
    </row>
    <row r="13" spans="1:5">
      <c r="C13" s="207"/>
      <c r="D13" s="159" t="s">
        <v>1469</v>
      </c>
      <c r="E13" s="205"/>
    </row>
    <row r="14" spans="1:5">
      <c r="C14" s="117" t="s">
        <v>243</v>
      </c>
      <c r="D14" s="117">
        <v>96543478243</v>
      </c>
      <c r="E14" s="117">
        <v>1093328011.46</v>
      </c>
    </row>
    <row r="15" spans="1:5">
      <c r="C15" s="118" t="s">
        <v>244</v>
      </c>
      <c r="D15" s="119">
        <v>11233558074</v>
      </c>
      <c r="E15" s="119">
        <v>192992531.21000001</v>
      </c>
    </row>
    <row r="16" spans="1:5">
      <c r="C16" s="120" t="s">
        <v>245</v>
      </c>
      <c r="D16" s="121">
        <v>7222922235</v>
      </c>
      <c r="E16" s="121">
        <v>188025655.21000001</v>
      </c>
    </row>
    <row r="17" spans="3:5">
      <c r="C17" s="57" t="s">
        <v>1391</v>
      </c>
      <c r="D17" s="121">
        <v>40000000</v>
      </c>
      <c r="E17" s="121">
        <v>0</v>
      </c>
    </row>
    <row r="18" spans="3:5">
      <c r="C18" s="57" t="s">
        <v>1481</v>
      </c>
      <c r="D18" s="121">
        <v>11961356</v>
      </c>
      <c r="E18" s="121">
        <v>0</v>
      </c>
    </row>
    <row r="19" spans="3:5">
      <c r="C19" s="57" t="s">
        <v>1482</v>
      </c>
      <c r="D19" s="121">
        <v>404611876</v>
      </c>
      <c r="E19" s="121">
        <v>0</v>
      </c>
    </row>
    <row r="20" spans="3:5">
      <c r="C20" s="57" t="s">
        <v>1335</v>
      </c>
      <c r="D20" s="121">
        <v>250000000</v>
      </c>
      <c r="E20" s="121">
        <v>0</v>
      </c>
    </row>
    <row r="21" spans="3:5">
      <c r="C21" s="57" t="s">
        <v>263</v>
      </c>
      <c r="D21" s="121">
        <v>74617343</v>
      </c>
      <c r="E21" s="121">
        <v>0</v>
      </c>
    </row>
    <row r="22" spans="3:5">
      <c r="C22" s="57" t="s">
        <v>1392</v>
      </c>
      <c r="D22" s="121">
        <v>20321906</v>
      </c>
      <c r="E22" s="121">
        <v>0</v>
      </c>
    </row>
    <row r="23" spans="3:5">
      <c r="C23" s="57" t="s">
        <v>1483</v>
      </c>
      <c r="D23" s="121">
        <v>50000000</v>
      </c>
      <c r="E23" s="121">
        <v>0</v>
      </c>
    </row>
    <row r="24" spans="3:5">
      <c r="C24" s="57" t="s">
        <v>1364</v>
      </c>
      <c r="D24" s="121">
        <v>30904487</v>
      </c>
      <c r="E24" s="121">
        <v>0</v>
      </c>
    </row>
    <row r="25" spans="3:5">
      <c r="C25" s="57" t="s">
        <v>1484</v>
      </c>
      <c r="D25" s="121">
        <v>150000001</v>
      </c>
      <c r="E25" s="121">
        <v>0</v>
      </c>
    </row>
    <row r="26" spans="3:5">
      <c r="C26" s="57" t="s">
        <v>1485</v>
      </c>
      <c r="D26" s="121">
        <v>11090100</v>
      </c>
      <c r="E26" s="121">
        <v>0</v>
      </c>
    </row>
    <row r="27" spans="3:5">
      <c r="C27" s="57" t="s">
        <v>1486</v>
      </c>
      <c r="D27" s="121">
        <v>7515600</v>
      </c>
      <c r="E27" s="121">
        <v>0</v>
      </c>
    </row>
    <row r="28" spans="3:5">
      <c r="C28" s="57" t="s">
        <v>1393</v>
      </c>
      <c r="D28" s="121">
        <v>22368258</v>
      </c>
      <c r="E28" s="121">
        <v>0</v>
      </c>
    </row>
    <row r="29" spans="3:5">
      <c r="C29" s="57" t="s">
        <v>1487</v>
      </c>
      <c r="D29" s="121">
        <v>10380060</v>
      </c>
      <c r="E29" s="121">
        <v>0</v>
      </c>
    </row>
    <row r="30" spans="3:5">
      <c r="C30" s="57" t="s">
        <v>264</v>
      </c>
      <c r="D30" s="121">
        <v>800000000</v>
      </c>
      <c r="E30" s="121">
        <v>137185659.44999999</v>
      </c>
    </row>
    <row r="31" spans="3:5">
      <c r="C31" s="57" t="s">
        <v>1488</v>
      </c>
      <c r="D31" s="121">
        <v>10432313</v>
      </c>
      <c r="E31" s="121">
        <v>0</v>
      </c>
    </row>
    <row r="32" spans="3:5">
      <c r="C32" s="57" t="s">
        <v>472</v>
      </c>
      <c r="D32" s="121">
        <v>1895778</v>
      </c>
      <c r="E32" s="121">
        <v>0</v>
      </c>
    </row>
    <row r="33" spans="3:5">
      <c r="C33" s="57" t="s">
        <v>1139</v>
      </c>
      <c r="D33" s="121">
        <v>1000000</v>
      </c>
      <c r="E33" s="121">
        <v>0</v>
      </c>
    </row>
    <row r="34" spans="3:5">
      <c r="C34" s="57" t="s">
        <v>1489</v>
      </c>
      <c r="D34" s="121">
        <v>9536540</v>
      </c>
      <c r="E34" s="121">
        <v>0</v>
      </c>
    </row>
    <row r="35" spans="3:5">
      <c r="C35" s="57" t="s">
        <v>1334</v>
      </c>
      <c r="D35" s="121">
        <v>1751736</v>
      </c>
      <c r="E35" s="121">
        <v>0</v>
      </c>
    </row>
    <row r="36" spans="3:5">
      <c r="C36" s="57" t="s">
        <v>1490</v>
      </c>
      <c r="D36" s="121">
        <v>9507126</v>
      </c>
      <c r="E36" s="121">
        <v>0</v>
      </c>
    </row>
    <row r="37" spans="3:5">
      <c r="C37" s="57" t="s">
        <v>1333</v>
      </c>
      <c r="D37" s="121">
        <v>125650113</v>
      </c>
      <c r="E37" s="121">
        <v>0</v>
      </c>
    </row>
    <row r="38" spans="3:5">
      <c r="C38" s="57" t="s">
        <v>1394</v>
      </c>
      <c r="D38" s="121">
        <v>3526957</v>
      </c>
      <c r="E38" s="121">
        <v>0</v>
      </c>
    </row>
    <row r="39" spans="3:5">
      <c r="C39" s="57" t="s">
        <v>265</v>
      </c>
      <c r="D39" s="121">
        <v>73808208</v>
      </c>
      <c r="E39" s="121">
        <v>0</v>
      </c>
    </row>
    <row r="40" spans="3:5">
      <c r="C40" s="57" t="s">
        <v>1491</v>
      </c>
      <c r="D40" s="121">
        <v>8480045</v>
      </c>
      <c r="E40" s="121">
        <v>0</v>
      </c>
    </row>
    <row r="41" spans="3:5">
      <c r="C41" s="57" t="s">
        <v>1395</v>
      </c>
      <c r="D41" s="121">
        <v>247267400</v>
      </c>
      <c r="E41" s="121">
        <v>0</v>
      </c>
    </row>
    <row r="42" spans="3:5">
      <c r="C42" s="57" t="s">
        <v>1332</v>
      </c>
      <c r="D42" s="121">
        <v>65275889</v>
      </c>
      <c r="E42" s="121">
        <v>0</v>
      </c>
    </row>
    <row r="43" spans="3:5">
      <c r="C43" s="57" t="s">
        <v>1331</v>
      </c>
      <c r="D43" s="121">
        <v>12862214</v>
      </c>
      <c r="E43" s="121">
        <v>0</v>
      </c>
    </row>
    <row r="44" spans="3:5">
      <c r="C44" s="57" t="s">
        <v>1363</v>
      </c>
      <c r="D44" s="121">
        <v>50413002</v>
      </c>
      <c r="E44" s="121">
        <v>0</v>
      </c>
    </row>
    <row r="45" spans="3:5">
      <c r="C45" s="57" t="s">
        <v>1108</v>
      </c>
      <c r="D45" s="121">
        <v>262219700</v>
      </c>
      <c r="E45" s="121">
        <v>0</v>
      </c>
    </row>
    <row r="46" spans="3:5">
      <c r="C46" s="57" t="s">
        <v>1492</v>
      </c>
      <c r="D46" s="121">
        <v>7527313</v>
      </c>
      <c r="E46" s="121">
        <v>0</v>
      </c>
    </row>
    <row r="47" spans="3:5">
      <c r="C47" s="57" t="s">
        <v>425</v>
      </c>
      <c r="D47" s="121">
        <v>80000000</v>
      </c>
      <c r="E47" s="121">
        <v>0</v>
      </c>
    </row>
    <row r="48" spans="3:5">
      <c r="C48" s="57" t="s">
        <v>1370</v>
      </c>
      <c r="D48" s="121">
        <v>692180519</v>
      </c>
      <c r="E48" s="121">
        <v>0</v>
      </c>
    </row>
    <row r="49" spans="3:5">
      <c r="C49" s="57" t="s">
        <v>266</v>
      </c>
      <c r="D49" s="121">
        <v>54038051</v>
      </c>
      <c r="E49" s="121">
        <v>0</v>
      </c>
    </row>
    <row r="50" spans="3:5">
      <c r="C50" s="57" t="s">
        <v>1396</v>
      </c>
      <c r="D50" s="121">
        <v>296302682</v>
      </c>
      <c r="E50" s="121">
        <v>0</v>
      </c>
    </row>
    <row r="51" spans="3:5">
      <c r="C51" s="57" t="s">
        <v>1064</v>
      </c>
      <c r="D51" s="121">
        <v>1000000</v>
      </c>
      <c r="E51" s="121">
        <v>0</v>
      </c>
    </row>
    <row r="52" spans="3:5">
      <c r="C52" s="57" t="s">
        <v>1073</v>
      </c>
      <c r="D52" s="121">
        <v>12842317</v>
      </c>
      <c r="E52" s="121">
        <v>0</v>
      </c>
    </row>
    <row r="53" spans="3:5">
      <c r="C53" s="57" t="s">
        <v>1493</v>
      </c>
      <c r="D53" s="121">
        <v>9334540</v>
      </c>
      <c r="E53" s="121">
        <v>0</v>
      </c>
    </row>
    <row r="54" spans="3:5">
      <c r="C54" s="57" t="s">
        <v>1494</v>
      </c>
      <c r="D54" s="121">
        <v>15197105</v>
      </c>
      <c r="E54" s="121">
        <v>0</v>
      </c>
    </row>
    <row r="55" spans="3:5">
      <c r="C55" s="57" t="s">
        <v>895</v>
      </c>
      <c r="D55" s="121">
        <v>4298065</v>
      </c>
      <c r="E55" s="121">
        <v>0</v>
      </c>
    </row>
    <row r="56" spans="3:5">
      <c r="C56" s="57" t="s">
        <v>1495</v>
      </c>
      <c r="D56" s="121">
        <v>9125326</v>
      </c>
      <c r="E56" s="121">
        <v>0</v>
      </c>
    </row>
    <row r="57" spans="3:5">
      <c r="C57" s="57" t="s">
        <v>1496</v>
      </c>
      <c r="D57" s="121">
        <v>8116071</v>
      </c>
      <c r="E57" s="121">
        <v>0</v>
      </c>
    </row>
    <row r="58" spans="3:5">
      <c r="C58" s="57" t="s">
        <v>1497</v>
      </c>
      <c r="D58" s="121">
        <v>365000353</v>
      </c>
      <c r="E58" s="121">
        <v>0</v>
      </c>
    </row>
    <row r="59" spans="3:5">
      <c r="C59" s="57" t="s">
        <v>1498</v>
      </c>
      <c r="D59" s="121">
        <v>6000000</v>
      </c>
      <c r="E59" s="121">
        <v>0</v>
      </c>
    </row>
    <row r="60" spans="3:5">
      <c r="C60" s="57" t="s">
        <v>1499</v>
      </c>
      <c r="D60" s="121">
        <v>73761343</v>
      </c>
      <c r="E60" s="121">
        <v>0</v>
      </c>
    </row>
    <row r="61" spans="3:5">
      <c r="C61" s="57" t="s">
        <v>1325</v>
      </c>
      <c r="D61" s="121">
        <v>550727334</v>
      </c>
      <c r="E61" s="121">
        <v>0</v>
      </c>
    </row>
    <row r="62" spans="3:5">
      <c r="C62" s="57" t="s">
        <v>1330</v>
      </c>
      <c r="D62" s="121">
        <v>12252984</v>
      </c>
      <c r="E62" s="121">
        <v>0</v>
      </c>
    </row>
    <row r="63" spans="3:5">
      <c r="C63" s="57" t="s">
        <v>1362</v>
      </c>
      <c r="D63" s="121">
        <v>19017301</v>
      </c>
      <c r="E63" s="121">
        <v>0</v>
      </c>
    </row>
    <row r="64" spans="3:5">
      <c r="C64" s="57" t="s">
        <v>1500</v>
      </c>
      <c r="D64" s="121">
        <v>4629558</v>
      </c>
      <c r="E64" s="121">
        <v>0</v>
      </c>
    </row>
    <row r="65" spans="3:5">
      <c r="C65" s="57" t="s">
        <v>896</v>
      </c>
      <c r="D65" s="121">
        <v>4358515</v>
      </c>
      <c r="E65" s="121">
        <v>0</v>
      </c>
    </row>
    <row r="66" spans="3:5">
      <c r="C66" s="57" t="s">
        <v>267</v>
      </c>
      <c r="D66" s="121">
        <v>113318935</v>
      </c>
      <c r="E66" s="121">
        <v>0</v>
      </c>
    </row>
    <row r="67" spans="3:5">
      <c r="C67" s="57" t="s">
        <v>1077</v>
      </c>
      <c r="D67" s="121">
        <v>100000</v>
      </c>
      <c r="E67" s="121">
        <v>0</v>
      </c>
    </row>
    <row r="68" spans="3:5">
      <c r="C68" s="57" t="s">
        <v>268</v>
      </c>
      <c r="D68" s="121">
        <v>83908702</v>
      </c>
      <c r="E68" s="121">
        <v>0</v>
      </c>
    </row>
    <row r="69" spans="3:5">
      <c r="C69" s="57" t="s">
        <v>1072</v>
      </c>
      <c r="D69" s="121">
        <v>165478160</v>
      </c>
      <c r="E69" s="121">
        <v>0</v>
      </c>
    </row>
    <row r="70" spans="3:5">
      <c r="C70" s="57" t="s">
        <v>269</v>
      </c>
      <c r="D70" s="121">
        <v>45109788</v>
      </c>
      <c r="E70" s="121">
        <v>0</v>
      </c>
    </row>
    <row r="71" spans="3:5">
      <c r="C71" s="57" t="s">
        <v>1501</v>
      </c>
      <c r="D71" s="121">
        <v>2945047</v>
      </c>
      <c r="E71" s="121">
        <v>0</v>
      </c>
    </row>
    <row r="72" spans="3:5">
      <c r="C72" s="57" t="s">
        <v>1063</v>
      </c>
      <c r="D72" s="121">
        <v>5585530</v>
      </c>
      <c r="E72" s="121">
        <v>636950.11</v>
      </c>
    </row>
    <row r="73" spans="3:5">
      <c r="C73" s="57" t="s">
        <v>1502</v>
      </c>
      <c r="D73" s="121">
        <v>181782167</v>
      </c>
      <c r="E73" s="121">
        <v>0</v>
      </c>
    </row>
    <row r="74" spans="3:5">
      <c r="C74" s="57" t="s">
        <v>270</v>
      </c>
      <c r="D74" s="121">
        <v>149999990</v>
      </c>
      <c r="E74" s="121">
        <v>0</v>
      </c>
    </row>
    <row r="75" spans="3:5">
      <c r="C75" s="57" t="s">
        <v>853</v>
      </c>
      <c r="D75" s="121">
        <v>587130926</v>
      </c>
      <c r="E75" s="121">
        <v>5678215.6500000004</v>
      </c>
    </row>
    <row r="76" spans="3:5">
      <c r="C76" s="57" t="s">
        <v>750</v>
      </c>
      <c r="D76" s="121">
        <v>1510244</v>
      </c>
      <c r="E76" s="121">
        <v>0</v>
      </c>
    </row>
    <row r="77" spans="3:5">
      <c r="C77" s="57" t="s">
        <v>1329</v>
      </c>
      <c r="D77" s="121">
        <v>8913591</v>
      </c>
      <c r="E77" s="121">
        <v>0</v>
      </c>
    </row>
    <row r="78" spans="3:5">
      <c r="C78" s="57" t="s">
        <v>1328</v>
      </c>
      <c r="D78" s="121">
        <v>225001054</v>
      </c>
      <c r="E78" s="121">
        <v>44524830</v>
      </c>
    </row>
    <row r="79" spans="3:5">
      <c r="C79" s="57" t="s">
        <v>440</v>
      </c>
      <c r="D79" s="121">
        <v>1751736</v>
      </c>
      <c r="E79" s="121">
        <v>0</v>
      </c>
    </row>
    <row r="80" spans="3:5">
      <c r="C80" s="57" t="s">
        <v>751</v>
      </c>
      <c r="D80" s="121">
        <v>9721548</v>
      </c>
      <c r="E80" s="121">
        <v>0</v>
      </c>
    </row>
    <row r="81" spans="3:5">
      <c r="C81" s="57" t="s">
        <v>1327</v>
      </c>
      <c r="D81" s="121">
        <v>1751736</v>
      </c>
      <c r="E81" s="121">
        <v>0</v>
      </c>
    </row>
    <row r="82" spans="3:5">
      <c r="C82" s="57" t="s">
        <v>752</v>
      </c>
      <c r="D82" s="121">
        <v>7166189</v>
      </c>
      <c r="E82" s="121">
        <v>0</v>
      </c>
    </row>
    <row r="83" spans="3:5">
      <c r="C83" s="57" t="s">
        <v>753</v>
      </c>
      <c r="D83" s="121">
        <v>1823763</v>
      </c>
      <c r="E83" s="121">
        <v>0</v>
      </c>
    </row>
    <row r="84" spans="3:5">
      <c r="C84" s="57" t="s">
        <v>849</v>
      </c>
      <c r="D84" s="121">
        <v>636815744</v>
      </c>
      <c r="E84" s="121">
        <v>0</v>
      </c>
    </row>
    <row r="85" spans="3:5">
      <c r="C85" s="120" t="s">
        <v>247</v>
      </c>
      <c r="D85" s="121">
        <v>388060363</v>
      </c>
      <c r="E85" s="121">
        <v>0</v>
      </c>
    </row>
    <row r="86" spans="3:5">
      <c r="C86" s="57" t="s">
        <v>1503</v>
      </c>
      <c r="D86" s="121">
        <v>4617718</v>
      </c>
      <c r="E86" s="121">
        <v>0</v>
      </c>
    </row>
    <row r="87" spans="3:5">
      <c r="C87" s="57" t="s">
        <v>1326</v>
      </c>
      <c r="D87" s="121">
        <v>364907209</v>
      </c>
      <c r="E87" s="121">
        <v>0</v>
      </c>
    </row>
    <row r="88" spans="3:5">
      <c r="C88" s="57" t="s">
        <v>1504</v>
      </c>
      <c r="D88" s="121">
        <v>18535436</v>
      </c>
      <c r="E88" s="121">
        <v>0</v>
      </c>
    </row>
    <row r="89" spans="3:5">
      <c r="C89" s="120" t="s">
        <v>248</v>
      </c>
      <c r="D89" s="121">
        <v>3622575476</v>
      </c>
      <c r="E89" s="121">
        <v>4966876</v>
      </c>
    </row>
    <row r="90" spans="3:5">
      <c r="C90" s="57" t="s">
        <v>271</v>
      </c>
      <c r="D90" s="121">
        <v>875699815</v>
      </c>
      <c r="E90" s="121">
        <v>0</v>
      </c>
    </row>
    <row r="91" spans="3:5">
      <c r="C91" s="57" t="s">
        <v>1505</v>
      </c>
      <c r="D91" s="121">
        <v>2746875661</v>
      </c>
      <c r="E91" s="121">
        <v>4966876</v>
      </c>
    </row>
    <row r="92" spans="3:5">
      <c r="C92" s="118" t="s">
        <v>272</v>
      </c>
      <c r="D92" s="119">
        <v>2556203508</v>
      </c>
      <c r="E92" s="119">
        <v>0</v>
      </c>
    </row>
    <row r="93" spans="3:5">
      <c r="C93" s="120" t="s">
        <v>245</v>
      </c>
      <c r="D93" s="121">
        <v>1091905086</v>
      </c>
      <c r="E93" s="121">
        <v>0</v>
      </c>
    </row>
    <row r="94" spans="3:5">
      <c r="C94" s="57" t="s">
        <v>1324</v>
      </c>
      <c r="D94" s="121">
        <v>20000000</v>
      </c>
      <c r="E94" s="121">
        <v>0</v>
      </c>
    </row>
    <row r="95" spans="3:5">
      <c r="C95" s="57" t="s">
        <v>273</v>
      </c>
      <c r="D95" s="121">
        <v>27300136</v>
      </c>
      <c r="E95" s="121">
        <v>0</v>
      </c>
    </row>
    <row r="96" spans="3:5">
      <c r="C96" s="120" t="s">
        <v>426</v>
      </c>
      <c r="D96" s="121">
        <v>10029688</v>
      </c>
      <c r="E96" s="121">
        <v>0</v>
      </c>
    </row>
    <row r="97" spans="3:5">
      <c r="C97" s="57" t="s">
        <v>473</v>
      </c>
      <c r="D97" s="121">
        <v>3977039</v>
      </c>
      <c r="E97" s="121">
        <v>0</v>
      </c>
    </row>
    <row r="98" spans="3:5">
      <c r="C98" s="57" t="s">
        <v>1323</v>
      </c>
      <c r="D98" s="121">
        <v>15662710</v>
      </c>
      <c r="E98" s="121">
        <v>0</v>
      </c>
    </row>
    <row r="99" spans="3:5">
      <c r="C99" s="57" t="s">
        <v>274</v>
      </c>
      <c r="D99" s="121">
        <v>17228026</v>
      </c>
      <c r="E99" s="121">
        <v>0</v>
      </c>
    </row>
    <row r="100" spans="3:5">
      <c r="C100" s="57" t="s">
        <v>474</v>
      </c>
      <c r="D100" s="121">
        <v>6758426</v>
      </c>
      <c r="E100" s="121">
        <v>0</v>
      </c>
    </row>
    <row r="101" spans="3:5">
      <c r="C101" s="57" t="s">
        <v>475</v>
      </c>
      <c r="D101" s="121">
        <v>13758588</v>
      </c>
      <c r="E101" s="121">
        <v>0</v>
      </c>
    </row>
    <row r="102" spans="3:5">
      <c r="C102" s="57" t="s">
        <v>557</v>
      </c>
      <c r="D102" s="121">
        <v>12609788</v>
      </c>
      <c r="E102" s="121">
        <v>0</v>
      </c>
    </row>
    <row r="103" spans="3:5">
      <c r="C103" s="57" t="s">
        <v>558</v>
      </c>
      <c r="D103" s="121">
        <v>7572995</v>
      </c>
      <c r="E103" s="121">
        <v>0</v>
      </c>
    </row>
    <row r="104" spans="3:5">
      <c r="C104" s="57" t="s">
        <v>559</v>
      </c>
      <c r="D104" s="121">
        <v>1514599</v>
      </c>
      <c r="E104" s="121">
        <v>0</v>
      </c>
    </row>
    <row r="105" spans="3:5">
      <c r="C105" s="57" t="s">
        <v>754</v>
      </c>
      <c r="D105" s="121">
        <v>1128036</v>
      </c>
      <c r="E105" s="121">
        <v>0</v>
      </c>
    </row>
    <row r="106" spans="3:5">
      <c r="C106" s="57" t="s">
        <v>1322</v>
      </c>
      <c r="D106" s="121">
        <v>12501268</v>
      </c>
      <c r="E106" s="121">
        <v>0</v>
      </c>
    </row>
    <row r="107" spans="3:5">
      <c r="C107" s="57" t="s">
        <v>560</v>
      </c>
      <c r="D107" s="121">
        <v>2552835</v>
      </c>
      <c r="E107" s="121">
        <v>0</v>
      </c>
    </row>
    <row r="108" spans="3:5">
      <c r="C108" s="57" t="s">
        <v>561</v>
      </c>
      <c r="D108" s="121">
        <v>13752270</v>
      </c>
      <c r="E108" s="121">
        <v>0</v>
      </c>
    </row>
    <row r="109" spans="3:5">
      <c r="C109" s="57" t="s">
        <v>562</v>
      </c>
      <c r="D109" s="121">
        <v>2552835</v>
      </c>
      <c r="E109" s="121">
        <v>0</v>
      </c>
    </row>
    <row r="110" spans="3:5">
      <c r="C110" s="57" t="s">
        <v>563</v>
      </c>
      <c r="D110" s="121">
        <v>1511940</v>
      </c>
      <c r="E110" s="121">
        <v>0</v>
      </c>
    </row>
    <row r="111" spans="3:5">
      <c r="C111" s="57" t="s">
        <v>564</v>
      </c>
      <c r="D111" s="121">
        <v>7572993</v>
      </c>
      <c r="E111" s="121">
        <v>0</v>
      </c>
    </row>
    <row r="112" spans="3:5">
      <c r="C112" s="57" t="s">
        <v>1321</v>
      </c>
      <c r="D112" s="121">
        <v>2521958</v>
      </c>
      <c r="E112" s="121">
        <v>0</v>
      </c>
    </row>
    <row r="113" spans="3:5">
      <c r="C113" s="57" t="s">
        <v>897</v>
      </c>
      <c r="D113" s="121">
        <v>7572992</v>
      </c>
      <c r="E113" s="121">
        <v>0</v>
      </c>
    </row>
    <row r="114" spans="3:5">
      <c r="C114" s="57" t="s">
        <v>898</v>
      </c>
      <c r="D114" s="121">
        <v>12609788</v>
      </c>
      <c r="E114" s="121">
        <v>0</v>
      </c>
    </row>
    <row r="115" spans="3:5">
      <c r="C115" s="57" t="s">
        <v>565</v>
      </c>
      <c r="D115" s="121">
        <v>2207595</v>
      </c>
      <c r="E115" s="121">
        <v>0</v>
      </c>
    </row>
    <row r="116" spans="3:5">
      <c r="C116" s="57" t="s">
        <v>1320</v>
      </c>
      <c r="D116" s="121">
        <v>3539457</v>
      </c>
      <c r="E116" s="121">
        <v>0</v>
      </c>
    </row>
    <row r="117" spans="3:5">
      <c r="C117" s="57" t="s">
        <v>427</v>
      </c>
      <c r="D117" s="121">
        <v>310431326</v>
      </c>
      <c r="E117" s="121">
        <v>0</v>
      </c>
    </row>
    <row r="118" spans="3:5">
      <c r="C118" s="57" t="s">
        <v>566</v>
      </c>
      <c r="D118" s="121">
        <v>2438632</v>
      </c>
      <c r="E118" s="121">
        <v>0</v>
      </c>
    </row>
    <row r="119" spans="3:5">
      <c r="C119" s="57" t="s">
        <v>567</v>
      </c>
      <c r="D119" s="121">
        <v>1513028</v>
      </c>
      <c r="E119" s="121">
        <v>0</v>
      </c>
    </row>
    <row r="120" spans="3:5">
      <c r="C120" s="57" t="s">
        <v>1319</v>
      </c>
      <c r="D120" s="121">
        <v>2554706</v>
      </c>
      <c r="E120" s="121">
        <v>0</v>
      </c>
    </row>
    <row r="121" spans="3:5">
      <c r="C121" s="57" t="s">
        <v>275</v>
      </c>
      <c r="D121" s="121">
        <v>8652964</v>
      </c>
      <c r="E121" s="121">
        <v>0</v>
      </c>
    </row>
    <row r="122" spans="3:5">
      <c r="C122" s="57" t="s">
        <v>855</v>
      </c>
      <c r="D122" s="121">
        <v>75001372</v>
      </c>
      <c r="E122" s="121">
        <v>0</v>
      </c>
    </row>
    <row r="123" spans="3:5">
      <c r="C123" s="57" t="s">
        <v>1318</v>
      </c>
      <c r="D123" s="121">
        <v>7800000</v>
      </c>
      <c r="E123" s="121">
        <v>0</v>
      </c>
    </row>
    <row r="124" spans="3:5">
      <c r="C124" s="57" t="s">
        <v>856</v>
      </c>
      <c r="D124" s="121">
        <v>22539134</v>
      </c>
      <c r="E124" s="121">
        <v>0</v>
      </c>
    </row>
    <row r="125" spans="3:5">
      <c r="C125" s="57" t="s">
        <v>1397</v>
      </c>
      <c r="D125" s="121">
        <v>31000000</v>
      </c>
      <c r="E125" s="121">
        <v>0</v>
      </c>
    </row>
    <row r="126" spans="3:5">
      <c r="C126" s="57" t="s">
        <v>970</v>
      </c>
      <c r="D126" s="121">
        <v>7500001</v>
      </c>
      <c r="E126" s="121">
        <v>0</v>
      </c>
    </row>
    <row r="127" spans="3:5">
      <c r="C127" s="57" t="s">
        <v>276</v>
      </c>
      <c r="D127" s="121">
        <v>3955517</v>
      </c>
      <c r="E127" s="121">
        <v>0</v>
      </c>
    </row>
    <row r="128" spans="3:5">
      <c r="C128" s="57" t="s">
        <v>1317</v>
      </c>
      <c r="D128" s="121">
        <v>15112947</v>
      </c>
      <c r="E128" s="121">
        <v>0</v>
      </c>
    </row>
    <row r="129" spans="3:5">
      <c r="C129" s="57" t="s">
        <v>857</v>
      </c>
      <c r="D129" s="121">
        <v>30000000</v>
      </c>
      <c r="E129" s="121">
        <v>0</v>
      </c>
    </row>
    <row r="130" spans="3:5">
      <c r="C130" s="57" t="s">
        <v>941</v>
      </c>
      <c r="D130" s="121">
        <v>37500001</v>
      </c>
      <c r="E130" s="121">
        <v>0</v>
      </c>
    </row>
    <row r="131" spans="3:5">
      <c r="C131" s="57" t="s">
        <v>1316</v>
      </c>
      <c r="D131" s="121">
        <v>18939334</v>
      </c>
      <c r="E131" s="121">
        <v>0</v>
      </c>
    </row>
    <row r="132" spans="3:5">
      <c r="C132" s="57" t="s">
        <v>1506</v>
      </c>
      <c r="D132" s="121">
        <v>1824625</v>
      </c>
      <c r="E132" s="121">
        <v>0</v>
      </c>
    </row>
    <row r="133" spans="3:5">
      <c r="C133" s="57" t="s">
        <v>277</v>
      </c>
      <c r="D133" s="121">
        <v>112500117</v>
      </c>
      <c r="E133" s="121">
        <v>0</v>
      </c>
    </row>
    <row r="134" spans="3:5">
      <c r="C134" s="57" t="s">
        <v>278</v>
      </c>
      <c r="D134" s="121">
        <v>112500000</v>
      </c>
      <c r="E134" s="121">
        <v>0</v>
      </c>
    </row>
    <row r="135" spans="3:5">
      <c r="C135" s="57" t="s">
        <v>1507</v>
      </c>
      <c r="D135" s="121">
        <v>1204728</v>
      </c>
      <c r="E135" s="121">
        <v>0</v>
      </c>
    </row>
    <row r="136" spans="3:5">
      <c r="C136" s="57" t="s">
        <v>942</v>
      </c>
      <c r="D136" s="121">
        <v>7500002</v>
      </c>
      <c r="E136" s="121">
        <v>0</v>
      </c>
    </row>
    <row r="137" spans="3:5">
      <c r="C137" s="57" t="s">
        <v>442</v>
      </c>
      <c r="D137" s="121">
        <v>75000690</v>
      </c>
      <c r="E137" s="121">
        <v>0</v>
      </c>
    </row>
    <row r="138" spans="3:5">
      <c r="C138" s="120" t="s">
        <v>248</v>
      </c>
      <c r="D138" s="121">
        <v>1464298422</v>
      </c>
      <c r="E138" s="121">
        <v>0</v>
      </c>
    </row>
    <row r="139" spans="3:5">
      <c r="C139" s="57" t="s">
        <v>279</v>
      </c>
      <c r="D139" s="121">
        <v>958524574</v>
      </c>
      <c r="E139" s="121">
        <v>0</v>
      </c>
    </row>
    <row r="140" spans="3:5">
      <c r="C140" s="57" t="s">
        <v>417</v>
      </c>
      <c r="D140" s="121">
        <v>505773848</v>
      </c>
      <c r="E140" s="121">
        <v>0</v>
      </c>
    </row>
    <row r="141" spans="3:5">
      <c r="C141" s="118" t="s">
        <v>280</v>
      </c>
      <c r="D141" s="119">
        <v>629260886</v>
      </c>
      <c r="E141" s="119">
        <v>0</v>
      </c>
    </row>
    <row r="142" spans="3:5">
      <c r="C142" s="120" t="s">
        <v>245</v>
      </c>
      <c r="D142" s="121">
        <v>613907623</v>
      </c>
      <c r="E142" s="121">
        <v>0</v>
      </c>
    </row>
    <row r="143" spans="3:5">
      <c r="C143" s="57" t="s">
        <v>476</v>
      </c>
      <c r="D143" s="121">
        <v>1157222</v>
      </c>
      <c r="E143" s="121">
        <v>0</v>
      </c>
    </row>
    <row r="144" spans="3:5">
      <c r="C144" s="57" t="s">
        <v>1368</v>
      </c>
      <c r="D144" s="121">
        <v>29890837</v>
      </c>
      <c r="E144" s="121">
        <v>0</v>
      </c>
    </row>
    <row r="145" spans="3:5">
      <c r="C145" s="57" t="s">
        <v>477</v>
      </c>
      <c r="D145" s="121">
        <v>1157222</v>
      </c>
      <c r="E145" s="121">
        <v>0</v>
      </c>
    </row>
    <row r="146" spans="3:5">
      <c r="C146" s="57" t="s">
        <v>899</v>
      </c>
      <c r="D146" s="121">
        <v>1226851</v>
      </c>
      <c r="E146" s="121">
        <v>0</v>
      </c>
    </row>
    <row r="147" spans="3:5">
      <c r="C147" s="57" t="s">
        <v>1508</v>
      </c>
      <c r="D147" s="121">
        <v>3507580</v>
      </c>
      <c r="E147" s="121">
        <v>0</v>
      </c>
    </row>
    <row r="148" spans="3:5">
      <c r="C148" s="57" t="s">
        <v>1315</v>
      </c>
      <c r="D148" s="121">
        <v>30000017</v>
      </c>
      <c r="E148" s="121">
        <v>0</v>
      </c>
    </row>
    <row r="149" spans="3:5">
      <c r="C149" s="57" t="s">
        <v>478</v>
      </c>
      <c r="D149" s="121">
        <v>8222423</v>
      </c>
      <c r="E149" s="121">
        <v>0</v>
      </c>
    </row>
    <row r="150" spans="3:5">
      <c r="C150" s="57" t="s">
        <v>1314</v>
      </c>
      <c r="D150" s="121">
        <v>30000000</v>
      </c>
      <c r="E150" s="121">
        <v>0</v>
      </c>
    </row>
    <row r="151" spans="3:5">
      <c r="C151" s="57" t="s">
        <v>1398</v>
      </c>
      <c r="D151" s="121">
        <v>21004245</v>
      </c>
      <c r="E151" s="121">
        <v>0</v>
      </c>
    </row>
    <row r="152" spans="3:5">
      <c r="C152" s="57" t="s">
        <v>281</v>
      </c>
      <c r="D152" s="121">
        <v>1136823</v>
      </c>
      <c r="E152" s="121">
        <v>0</v>
      </c>
    </row>
    <row r="153" spans="3:5">
      <c r="C153" s="57" t="s">
        <v>755</v>
      </c>
      <c r="D153" s="121">
        <v>2822494</v>
      </c>
      <c r="E153" s="121">
        <v>0</v>
      </c>
    </row>
    <row r="154" spans="3:5">
      <c r="C154" s="57" t="s">
        <v>756</v>
      </c>
      <c r="D154" s="121">
        <v>1066744</v>
      </c>
      <c r="E154" s="121">
        <v>0</v>
      </c>
    </row>
    <row r="155" spans="3:5">
      <c r="C155" s="57" t="s">
        <v>757</v>
      </c>
      <c r="D155" s="121">
        <v>4964252</v>
      </c>
      <c r="E155" s="121">
        <v>0</v>
      </c>
    </row>
    <row r="156" spans="3:5">
      <c r="C156" s="57" t="s">
        <v>758</v>
      </c>
      <c r="D156" s="121">
        <v>4881403</v>
      </c>
      <c r="E156" s="121">
        <v>0</v>
      </c>
    </row>
    <row r="157" spans="3:5">
      <c r="C157" s="57" t="s">
        <v>759</v>
      </c>
      <c r="D157" s="121">
        <v>1147210</v>
      </c>
      <c r="E157" s="121">
        <v>0</v>
      </c>
    </row>
    <row r="158" spans="3:5">
      <c r="C158" s="57" t="s">
        <v>760</v>
      </c>
      <c r="D158" s="121">
        <v>2520504</v>
      </c>
      <c r="E158" s="121">
        <v>0</v>
      </c>
    </row>
    <row r="159" spans="3:5">
      <c r="C159" s="57" t="s">
        <v>761</v>
      </c>
      <c r="D159" s="121">
        <v>24466094</v>
      </c>
      <c r="E159" s="121">
        <v>0</v>
      </c>
    </row>
    <row r="160" spans="3:5">
      <c r="C160" s="57" t="s">
        <v>1313</v>
      </c>
      <c r="D160" s="121">
        <v>9005866</v>
      </c>
      <c r="E160" s="121">
        <v>0</v>
      </c>
    </row>
    <row r="161" spans="3:5">
      <c r="C161" s="57" t="s">
        <v>282</v>
      </c>
      <c r="D161" s="121">
        <v>97357823</v>
      </c>
      <c r="E161" s="121">
        <v>0</v>
      </c>
    </row>
    <row r="162" spans="3:5">
      <c r="C162" s="57" t="s">
        <v>762</v>
      </c>
      <c r="D162" s="121">
        <v>3140743</v>
      </c>
      <c r="E162" s="121">
        <v>0</v>
      </c>
    </row>
    <row r="163" spans="3:5">
      <c r="C163" s="57" t="s">
        <v>1509</v>
      </c>
      <c r="D163" s="121">
        <v>2779218</v>
      </c>
      <c r="E163" s="121">
        <v>0</v>
      </c>
    </row>
    <row r="164" spans="3:5">
      <c r="C164" s="57" t="s">
        <v>900</v>
      </c>
      <c r="D164" s="121">
        <v>7245649</v>
      </c>
      <c r="E164" s="121">
        <v>0</v>
      </c>
    </row>
    <row r="165" spans="3:5">
      <c r="C165" s="57" t="s">
        <v>1399</v>
      </c>
      <c r="D165" s="121">
        <v>34836443</v>
      </c>
      <c r="E165" s="121">
        <v>0</v>
      </c>
    </row>
    <row r="166" spans="3:5">
      <c r="C166" s="57" t="s">
        <v>1400</v>
      </c>
      <c r="D166" s="121">
        <v>10338573</v>
      </c>
      <c r="E166" s="121">
        <v>0</v>
      </c>
    </row>
    <row r="167" spans="3:5">
      <c r="C167" s="57" t="s">
        <v>1401</v>
      </c>
      <c r="D167" s="121">
        <v>56757953</v>
      </c>
      <c r="E167" s="121">
        <v>0</v>
      </c>
    </row>
    <row r="168" spans="3:5">
      <c r="C168" s="57" t="s">
        <v>1510</v>
      </c>
      <c r="D168" s="121">
        <v>5882044</v>
      </c>
      <c r="E168" s="121">
        <v>0</v>
      </c>
    </row>
    <row r="169" spans="3:5">
      <c r="C169" s="57" t="s">
        <v>1511</v>
      </c>
      <c r="D169" s="121">
        <v>42518868</v>
      </c>
      <c r="E169" s="121">
        <v>0</v>
      </c>
    </row>
    <row r="170" spans="3:5">
      <c r="C170" s="57" t="s">
        <v>1312</v>
      </c>
      <c r="D170" s="121">
        <v>37532576</v>
      </c>
      <c r="E170" s="121">
        <v>0</v>
      </c>
    </row>
    <row r="171" spans="3:5">
      <c r="C171" s="57" t="s">
        <v>858</v>
      </c>
      <c r="D171" s="121">
        <v>22500001</v>
      </c>
      <c r="E171" s="121">
        <v>0</v>
      </c>
    </row>
    <row r="172" spans="3:5">
      <c r="C172" s="57" t="s">
        <v>443</v>
      </c>
      <c r="D172" s="121">
        <v>30001015</v>
      </c>
      <c r="E172" s="121">
        <v>0</v>
      </c>
    </row>
    <row r="173" spans="3:5">
      <c r="C173" s="57" t="s">
        <v>1062</v>
      </c>
      <c r="D173" s="121">
        <v>77963381</v>
      </c>
      <c r="E173" s="121">
        <v>0</v>
      </c>
    </row>
    <row r="174" spans="3:5">
      <c r="C174" s="57" t="s">
        <v>1402</v>
      </c>
      <c r="D174" s="121">
        <v>6875549</v>
      </c>
      <c r="E174" s="121">
        <v>0</v>
      </c>
    </row>
    <row r="175" spans="3:5">
      <c r="C175" s="120" t="s">
        <v>247</v>
      </c>
      <c r="D175" s="121">
        <v>15353263</v>
      </c>
      <c r="E175" s="121">
        <v>0</v>
      </c>
    </row>
    <row r="176" spans="3:5">
      <c r="C176" s="57" t="s">
        <v>1062</v>
      </c>
      <c r="D176" s="121">
        <v>15353263</v>
      </c>
      <c r="E176" s="121">
        <v>0</v>
      </c>
    </row>
    <row r="177" spans="3:5">
      <c r="C177" s="118" t="s">
        <v>250</v>
      </c>
      <c r="D177" s="119">
        <v>2154789967</v>
      </c>
      <c r="E177" s="119">
        <v>0</v>
      </c>
    </row>
    <row r="178" spans="3:5">
      <c r="C178" s="120" t="s">
        <v>245</v>
      </c>
      <c r="D178" s="121">
        <v>1812383704</v>
      </c>
      <c r="E178" s="121">
        <v>0</v>
      </c>
    </row>
    <row r="179" spans="3:5">
      <c r="C179" s="57" t="s">
        <v>1512</v>
      </c>
      <c r="D179" s="121">
        <v>70729961</v>
      </c>
      <c r="E179" s="121">
        <v>0</v>
      </c>
    </row>
    <row r="180" spans="3:5">
      <c r="C180" s="57" t="s">
        <v>283</v>
      </c>
      <c r="D180" s="121">
        <v>80027982</v>
      </c>
      <c r="E180" s="121">
        <v>0</v>
      </c>
    </row>
    <row r="181" spans="3:5">
      <c r="C181" s="57" t="s">
        <v>1311</v>
      </c>
      <c r="D181" s="121">
        <v>7500000</v>
      </c>
      <c r="E181" s="121">
        <v>0</v>
      </c>
    </row>
    <row r="182" spans="3:5">
      <c r="C182" s="57" t="s">
        <v>284</v>
      </c>
      <c r="D182" s="121">
        <v>5990582</v>
      </c>
      <c r="E182" s="121">
        <v>0</v>
      </c>
    </row>
    <row r="183" spans="3:5">
      <c r="C183" s="57" t="s">
        <v>1310</v>
      </c>
      <c r="D183" s="121">
        <v>106500000</v>
      </c>
      <c r="E183" s="121">
        <v>0</v>
      </c>
    </row>
    <row r="184" spans="3:5">
      <c r="C184" s="57" t="s">
        <v>1403</v>
      </c>
      <c r="D184" s="121">
        <v>82480910</v>
      </c>
      <c r="E184" s="121">
        <v>0</v>
      </c>
    </row>
    <row r="185" spans="3:5">
      <c r="C185" s="57" t="s">
        <v>901</v>
      </c>
      <c r="D185" s="121">
        <v>25009724</v>
      </c>
      <c r="E185" s="121">
        <v>0</v>
      </c>
    </row>
    <row r="186" spans="3:5">
      <c r="C186" s="57" t="s">
        <v>1309</v>
      </c>
      <c r="D186" s="121">
        <v>36826601</v>
      </c>
      <c r="E186" s="121">
        <v>0</v>
      </c>
    </row>
    <row r="187" spans="3:5">
      <c r="C187" s="57" t="s">
        <v>1071</v>
      </c>
      <c r="D187" s="121">
        <v>15604233</v>
      </c>
      <c r="E187" s="121">
        <v>0</v>
      </c>
    </row>
    <row r="188" spans="3:5">
      <c r="C188" s="57" t="s">
        <v>479</v>
      </c>
      <c r="D188" s="121">
        <v>6846774</v>
      </c>
      <c r="E188" s="121">
        <v>0</v>
      </c>
    </row>
    <row r="189" spans="3:5">
      <c r="C189" s="57" t="s">
        <v>480</v>
      </c>
      <c r="D189" s="121">
        <v>2779045</v>
      </c>
      <c r="E189" s="121">
        <v>0</v>
      </c>
    </row>
    <row r="190" spans="3:5">
      <c r="C190" s="57" t="s">
        <v>481</v>
      </c>
      <c r="D190" s="121">
        <v>2779045</v>
      </c>
      <c r="E190" s="121">
        <v>0</v>
      </c>
    </row>
    <row r="191" spans="3:5">
      <c r="C191" s="57" t="s">
        <v>482</v>
      </c>
      <c r="D191" s="121">
        <v>2779043</v>
      </c>
      <c r="E191" s="121">
        <v>0</v>
      </c>
    </row>
    <row r="192" spans="3:5">
      <c r="C192" s="57" t="s">
        <v>483</v>
      </c>
      <c r="D192" s="121">
        <v>6487327</v>
      </c>
      <c r="E192" s="121">
        <v>0</v>
      </c>
    </row>
    <row r="193" spans="3:5">
      <c r="C193" s="57" t="s">
        <v>484</v>
      </c>
      <c r="D193" s="121">
        <v>1390220</v>
      </c>
      <c r="E193" s="121">
        <v>0</v>
      </c>
    </row>
    <row r="194" spans="3:5">
      <c r="C194" s="57" t="s">
        <v>485</v>
      </c>
      <c r="D194" s="121">
        <v>3475551</v>
      </c>
      <c r="E194" s="121">
        <v>0</v>
      </c>
    </row>
    <row r="195" spans="3:5">
      <c r="C195" s="57" t="s">
        <v>486</v>
      </c>
      <c r="D195" s="121">
        <v>1266283</v>
      </c>
      <c r="E195" s="121">
        <v>0</v>
      </c>
    </row>
    <row r="196" spans="3:5">
      <c r="C196" s="57" t="s">
        <v>487</v>
      </c>
      <c r="D196" s="121">
        <v>5490542</v>
      </c>
      <c r="E196" s="121">
        <v>0</v>
      </c>
    </row>
    <row r="197" spans="3:5">
      <c r="C197" s="57" t="s">
        <v>1513</v>
      </c>
      <c r="D197" s="121">
        <v>1539962</v>
      </c>
      <c r="E197" s="121">
        <v>0</v>
      </c>
    </row>
    <row r="198" spans="3:5">
      <c r="C198" s="57" t="s">
        <v>1308</v>
      </c>
      <c r="D198" s="121">
        <v>12410285</v>
      </c>
      <c r="E198" s="121">
        <v>0</v>
      </c>
    </row>
    <row r="199" spans="3:5">
      <c r="C199" s="57" t="s">
        <v>285</v>
      </c>
      <c r="D199" s="121">
        <v>3001000</v>
      </c>
      <c r="E199" s="121">
        <v>0</v>
      </c>
    </row>
    <row r="200" spans="3:5">
      <c r="C200" s="57" t="s">
        <v>1307</v>
      </c>
      <c r="D200" s="121">
        <v>1778073</v>
      </c>
      <c r="E200" s="121">
        <v>0</v>
      </c>
    </row>
    <row r="201" spans="3:5">
      <c r="C201" s="57" t="s">
        <v>1306</v>
      </c>
      <c r="D201" s="121">
        <v>2540104</v>
      </c>
      <c r="E201" s="121">
        <v>0</v>
      </c>
    </row>
    <row r="202" spans="3:5">
      <c r="C202" s="57" t="s">
        <v>286</v>
      </c>
      <c r="D202" s="121">
        <v>4500000</v>
      </c>
      <c r="E202" s="121">
        <v>0</v>
      </c>
    </row>
    <row r="203" spans="3:5">
      <c r="C203" s="57" t="s">
        <v>543</v>
      </c>
      <c r="D203" s="121">
        <v>2540104</v>
      </c>
      <c r="E203" s="121">
        <v>0</v>
      </c>
    </row>
    <row r="204" spans="3:5">
      <c r="C204" s="57" t="s">
        <v>544</v>
      </c>
      <c r="D204" s="121">
        <v>2540104</v>
      </c>
      <c r="E204" s="121">
        <v>0</v>
      </c>
    </row>
    <row r="205" spans="3:5">
      <c r="C205" s="57" t="s">
        <v>1305</v>
      </c>
      <c r="D205" s="121">
        <v>1087290</v>
      </c>
      <c r="E205" s="121">
        <v>0</v>
      </c>
    </row>
    <row r="206" spans="3:5">
      <c r="C206" s="57" t="s">
        <v>287</v>
      </c>
      <c r="D206" s="121">
        <v>9096288</v>
      </c>
      <c r="E206" s="121">
        <v>0</v>
      </c>
    </row>
    <row r="207" spans="3:5">
      <c r="C207" s="57" t="s">
        <v>545</v>
      </c>
      <c r="D207" s="121">
        <v>6219972</v>
      </c>
      <c r="E207" s="121">
        <v>0</v>
      </c>
    </row>
    <row r="208" spans="3:5">
      <c r="C208" s="57" t="s">
        <v>1304</v>
      </c>
      <c r="D208" s="121">
        <v>1294237</v>
      </c>
      <c r="E208" s="121">
        <v>0</v>
      </c>
    </row>
    <row r="209" spans="3:5">
      <c r="C209" s="57" t="s">
        <v>288</v>
      </c>
      <c r="D209" s="121">
        <v>1697132</v>
      </c>
      <c r="E209" s="121">
        <v>0</v>
      </c>
    </row>
    <row r="210" spans="3:5">
      <c r="C210" s="57" t="s">
        <v>1303</v>
      </c>
      <c r="D210" s="121">
        <v>4348252</v>
      </c>
      <c r="E210" s="121">
        <v>0</v>
      </c>
    </row>
    <row r="211" spans="3:5">
      <c r="C211" s="57" t="s">
        <v>763</v>
      </c>
      <c r="D211" s="121">
        <v>1000000</v>
      </c>
      <c r="E211" s="121">
        <v>0</v>
      </c>
    </row>
    <row r="212" spans="3:5">
      <c r="C212" s="57" t="s">
        <v>546</v>
      </c>
      <c r="D212" s="121">
        <v>2209319</v>
      </c>
      <c r="E212" s="121">
        <v>0</v>
      </c>
    </row>
    <row r="213" spans="3:5">
      <c r="C213" s="57" t="s">
        <v>289</v>
      </c>
      <c r="D213" s="121">
        <v>150000000</v>
      </c>
      <c r="E213" s="121">
        <v>0</v>
      </c>
    </row>
    <row r="214" spans="3:5">
      <c r="C214" s="57" t="s">
        <v>1404</v>
      </c>
      <c r="D214" s="121">
        <v>56087877</v>
      </c>
      <c r="E214" s="121">
        <v>0</v>
      </c>
    </row>
    <row r="215" spans="3:5">
      <c r="C215" s="57" t="s">
        <v>1405</v>
      </c>
      <c r="D215" s="121">
        <v>450068</v>
      </c>
      <c r="E215" s="121">
        <v>0</v>
      </c>
    </row>
    <row r="216" spans="3:5">
      <c r="C216" s="57" t="s">
        <v>290</v>
      </c>
      <c r="D216" s="121">
        <v>987400000</v>
      </c>
      <c r="E216" s="121">
        <v>0</v>
      </c>
    </row>
    <row r="217" spans="3:5">
      <c r="C217" s="57" t="s">
        <v>1302</v>
      </c>
      <c r="D217" s="121">
        <v>600000</v>
      </c>
      <c r="E217" s="121">
        <v>0</v>
      </c>
    </row>
    <row r="218" spans="3:5">
      <c r="C218" s="57" t="s">
        <v>291</v>
      </c>
      <c r="D218" s="121">
        <v>18131803</v>
      </c>
      <c r="E218" s="121">
        <v>0</v>
      </c>
    </row>
    <row r="219" spans="3:5">
      <c r="C219" s="57" t="s">
        <v>1406</v>
      </c>
      <c r="D219" s="121">
        <v>4114300</v>
      </c>
      <c r="E219" s="121">
        <v>0</v>
      </c>
    </row>
    <row r="220" spans="3:5">
      <c r="C220" s="57" t="s">
        <v>1301</v>
      </c>
      <c r="D220" s="121">
        <v>4500000</v>
      </c>
      <c r="E220" s="121">
        <v>0</v>
      </c>
    </row>
    <row r="221" spans="3:5">
      <c r="C221" s="57" t="s">
        <v>971</v>
      </c>
      <c r="D221" s="121">
        <v>5000000</v>
      </c>
      <c r="E221" s="121">
        <v>0</v>
      </c>
    </row>
    <row r="222" spans="3:5">
      <c r="C222" s="57" t="s">
        <v>972</v>
      </c>
      <c r="D222" s="121">
        <v>16842797</v>
      </c>
      <c r="E222" s="121">
        <v>0</v>
      </c>
    </row>
    <row r="223" spans="3:5">
      <c r="C223" s="57" t="s">
        <v>1105</v>
      </c>
      <c r="D223" s="121">
        <v>20594048</v>
      </c>
      <c r="E223" s="121">
        <v>0</v>
      </c>
    </row>
    <row r="224" spans="3:5">
      <c r="C224" s="57" t="s">
        <v>292</v>
      </c>
      <c r="D224" s="121">
        <v>7500000</v>
      </c>
      <c r="E224" s="121">
        <v>0</v>
      </c>
    </row>
    <row r="225" spans="3:5">
      <c r="C225" s="57" t="s">
        <v>293</v>
      </c>
      <c r="D225" s="121">
        <v>3000000</v>
      </c>
      <c r="E225" s="121">
        <v>0</v>
      </c>
    </row>
    <row r="226" spans="3:5">
      <c r="C226" s="57" t="s">
        <v>444</v>
      </c>
      <c r="D226" s="121">
        <v>7500000</v>
      </c>
      <c r="E226" s="121">
        <v>0</v>
      </c>
    </row>
    <row r="227" spans="3:5">
      <c r="C227" s="57" t="s">
        <v>943</v>
      </c>
      <c r="D227" s="121">
        <v>5109366</v>
      </c>
      <c r="E227" s="121">
        <v>0</v>
      </c>
    </row>
    <row r="228" spans="3:5">
      <c r="C228" s="57" t="s">
        <v>1507</v>
      </c>
      <c r="D228" s="121">
        <v>3787500</v>
      </c>
      <c r="E228" s="121">
        <v>0</v>
      </c>
    </row>
    <row r="229" spans="3:5">
      <c r="C229" s="120" t="s">
        <v>247</v>
      </c>
      <c r="D229" s="121">
        <v>342406263</v>
      </c>
      <c r="E229" s="121">
        <v>0</v>
      </c>
    </row>
    <row r="230" spans="3:5">
      <c r="C230" s="57" t="s">
        <v>290</v>
      </c>
      <c r="D230" s="121">
        <v>15000000</v>
      </c>
      <c r="E230" s="121">
        <v>0</v>
      </c>
    </row>
    <row r="231" spans="3:5">
      <c r="C231" s="57" t="s">
        <v>1046</v>
      </c>
      <c r="D231" s="121">
        <v>327406263</v>
      </c>
      <c r="E231" s="121">
        <v>0</v>
      </c>
    </row>
    <row r="232" spans="3:5">
      <c r="C232" s="118" t="s">
        <v>294</v>
      </c>
      <c r="D232" s="119">
        <v>3238249486</v>
      </c>
      <c r="E232" s="119">
        <v>0</v>
      </c>
    </row>
    <row r="233" spans="3:5">
      <c r="C233" s="120" t="s">
        <v>245</v>
      </c>
      <c r="D233" s="121">
        <v>2962249486</v>
      </c>
      <c r="E233" s="121">
        <v>0</v>
      </c>
    </row>
    <row r="234" spans="3:5">
      <c r="C234" s="57" t="s">
        <v>1407</v>
      </c>
      <c r="D234" s="121">
        <v>1214590</v>
      </c>
      <c r="E234" s="121">
        <v>0</v>
      </c>
    </row>
    <row r="235" spans="3:5">
      <c r="C235" s="57" t="s">
        <v>902</v>
      </c>
      <c r="D235" s="121">
        <v>1500000000</v>
      </c>
      <c r="E235" s="121">
        <v>0</v>
      </c>
    </row>
    <row r="236" spans="3:5">
      <c r="C236" s="57" t="s">
        <v>1514</v>
      </c>
      <c r="D236" s="121">
        <v>20487441</v>
      </c>
      <c r="E236" s="121">
        <v>0</v>
      </c>
    </row>
    <row r="237" spans="3:5">
      <c r="C237" s="57" t="s">
        <v>428</v>
      </c>
      <c r="D237" s="121">
        <v>1100000000</v>
      </c>
      <c r="E237" s="121">
        <v>0</v>
      </c>
    </row>
    <row r="238" spans="3:5">
      <c r="C238" s="57" t="s">
        <v>1104</v>
      </c>
      <c r="D238" s="121">
        <v>44763887</v>
      </c>
      <c r="E238" s="121">
        <v>0</v>
      </c>
    </row>
    <row r="239" spans="3:5">
      <c r="C239" s="57" t="s">
        <v>1300</v>
      </c>
      <c r="D239" s="121">
        <v>30000000</v>
      </c>
      <c r="E239" s="121">
        <v>0</v>
      </c>
    </row>
    <row r="240" spans="3:5">
      <c r="C240" s="57" t="s">
        <v>488</v>
      </c>
      <c r="D240" s="121">
        <v>3337895</v>
      </c>
      <c r="E240" s="121">
        <v>0</v>
      </c>
    </row>
    <row r="241" spans="3:5">
      <c r="C241" s="57" t="s">
        <v>1299</v>
      </c>
      <c r="D241" s="121">
        <v>52500001</v>
      </c>
      <c r="E241" s="121">
        <v>0</v>
      </c>
    </row>
    <row r="242" spans="3:5">
      <c r="C242" s="57" t="s">
        <v>489</v>
      </c>
      <c r="D242" s="121">
        <v>1200000</v>
      </c>
      <c r="E242" s="121">
        <v>0</v>
      </c>
    </row>
    <row r="243" spans="3:5">
      <c r="C243" s="57" t="s">
        <v>295</v>
      </c>
      <c r="D243" s="121">
        <v>3779637</v>
      </c>
      <c r="E243" s="121">
        <v>0</v>
      </c>
    </row>
    <row r="244" spans="3:5">
      <c r="C244" s="57" t="s">
        <v>1298</v>
      </c>
      <c r="D244" s="121">
        <v>15021140</v>
      </c>
      <c r="E244" s="121">
        <v>0</v>
      </c>
    </row>
    <row r="245" spans="3:5">
      <c r="C245" s="57" t="s">
        <v>859</v>
      </c>
      <c r="D245" s="121">
        <v>22515376</v>
      </c>
      <c r="E245" s="121">
        <v>0</v>
      </c>
    </row>
    <row r="246" spans="3:5">
      <c r="C246" s="57" t="s">
        <v>1408</v>
      </c>
      <c r="D246" s="121">
        <v>5568297</v>
      </c>
      <c r="E246" s="121">
        <v>0</v>
      </c>
    </row>
    <row r="247" spans="3:5">
      <c r="C247" s="57" t="s">
        <v>1515</v>
      </c>
      <c r="D247" s="121">
        <v>5054925</v>
      </c>
      <c r="E247" s="121">
        <v>0</v>
      </c>
    </row>
    <row r="248" spans="3:5">
      <c r="C248" s="57" t="s">
        <v>1047</v>
      </c>
      <c r="D248" s="121">
        <v>4228542</v>
      </c>
      <c r="E248" s="121">
        <v>0</v>
      </c>
    </row>
    <row r="249" spans="3:5">
      <c r="C249" s="57" t="s">
        <v>1048</v>
      </c>
      <c r="D249" s="121">
        <v>10259585</v>
      </c>
      <c r="E249" s="121">
        <v>0</v>
      </c>
    </row>
    <row r="250" spans="3:5">
      <c r="C250" s="57" t="s">
        <v>764</v>
      </c>
      <c r="D250" s="121">
        <v>4017656</v>
      </c>
      <c r="E250" s="121">
        <v>0</v>
      </c>
    </row>
    <row r="251" spans="3:5">
      <c r="C251" s="57" t="s">
        <v>765</v>
      </c>
      <c r="D251" s="121">
        <v>2844650</v>
      </c>
      <c r="E251" s="121">
        <v>0</v>
      </c>
    </row>
    <row r="252" spans="3:5">
      <c r="C252" s="57" t="s">
        <v>766</v>
      </c>
      <c r="D252" s="121">
        <v>1095012</v>
      </c>
      <c r="E252" s="121">
        <v>0</v>
      </c>
    </row>
    <row r="253" spans="3:5">
      <c r="C253" s="57" t="s">
        <v>1409</v>
      </c>
      <c r="D253" s="121">
        <v>39493497</v>
      </c>
      <c r="E253" s="121">
        <v>0</v>
      </c>
    </row>
    <row r="254" spans="3:5">
      <c r="C254" s="57" t="s">
        <v>973</v>
      </c>
      <c r="D254" s="121">
        <v>12480334</v>
      </c>
      <c r="E254" s="121">
        <v>0</v>
      </c>
    </row>
    <row r="255" spans="3:5">
      <c r="C255" s="57" t="s">
        <v>445</v>
      </c>
      <c r="D255" s="121">
        <v>29773058</v>
      </c>
      <c r="E255" s="121">
        <v>0</v>
      </c>
    </row>
    <row r="256" spans="3:5">
      <c r="C256" s="57" t="s">
        <v>296</v>
      </c>
      <c r="D256" s="121">
        <v>52613963</v>
      </c>
      <c r="E256" s="121">
        <v>0</v>
      </c>
    </row>
    <row r="257" spans="3:5">
      <c r="C257" s="120" t="s">
        <v>248</v>
      </c>
      <c r="D257" s="121">
        <v>276000000</v>
      </c>
      <c r="E257" s="121">
        <v>0</v>
      </c>
    </row>
    <row r="258" spans="3:5">
      <c r="C258" s="57" t="s">
        <v>1299</v>
      </c>
      <c r="D258" s="121">
        <v>276000000</v>
      </c>
      <c r="E258" s="121">
        <v>0</v>
      </c>
    </row>
    <row r="259" spans="3:5">
      <c r="C259" s="118" t="s">
        <v>251</v>
      </c>
      <c r="D259" s="119">
        <v>3319558086</v>
      </c>
      <c r="E259" s="119">
        <v>0</v>
      </c>
    </row>
    <row r="260" spans="3:5">
      <c r="C260" s="120" t="s">
        <v>245</v>
      </c>
      <c r="D260" s="121">
        <v>2270614511</v>
      </c>
      <c r="E260" s="121">
        <v>0</v>
      </c>
    </row>
    <row r="261" spans="3:5">
      <c r="C261" s="57" t="s">
        <v>974</v>
      </c>
      <c r="D261" s="121">
        <v>5740696</v>
      </c>
      <c r="E261" s="121">
        <v>0</v>
      </c>
    </row>
    <row r="262" spans="3:5">
      <c r="C262" s="57" t="s">
        <v>1516</v>
      </c>
      <c r="D262" s="121">
        <v>2725489</v>
      </c>
      <c r="E262" s="121">
        <v>0</v>
      </c>
    </row>
    <row r="263" spans="3:5">
      <c r="C263" s="57" t="s">
        <v>1410</v>
      </c>
      <c r="D263" s="121">
        <v>25006973</v>
      </c>
      <c r="E263" s="121">
        <v>0</v>
      </c>
    </row>
    <row r="264" spans="3:5">
      <c r="C264" s="57" t="s">
        <v>1297</v>
      </c>
      <c r="D264" s="121">
        <v>1931173</v>
      </c>
      <c r="E264" s="121">
        <v>0</v>
      </c>
    </row>
    <row r="265" spans="3:5">
      <c r="C265" s="57" t="s">
        <v>297</v>
      </c>
      <c r="D265" s="121">
        <v>10945349</v>
      </c>
      <c r="E265" s="121">
        <v>0</v>
      </c>
    </row>
    <row r="266" spans="3:5">
      <c r="C266" s="57" t="s">
        <v>490</v>
      </c>
      <c r="D266" s="121">
        <v>5744000</v>
      </c>
      <c r="E266" s="121">
        <v>0</v>
      </c>
    </row>
    <row r="267" spans="3:5">
      <c r="C267" s="57" t="s">
        <v>1296</v>
      </c>
      <c r="D267" s="121">
        <v>12640275</v>
      </c>
      <c r="E267" s="121">
        <v>0</v>
      </c>
    </row>
    <row r="268" spans="3:5">
      <c r="C268" s="57" t="s">
        <v>903</v>
      </c>
      <c r="D268" s="121">
        <v>29237609</v>
      </c>
      <c r="E268" s="121">
        <v>0</v>
      </c>
    </row>
    <row r="269" spans="3:5">
      <c r="C269" s="57" t="s">
        <v>1517</v>
      </c>
      <c r="D269" s="121">
        <v>33077394</v>
      </c>
      <c r="E269" s="121">
        <v>0</v>
      </c>
    </row>
    <row r="270" spans="3:5">
      <c r="C270" s="57" t="s">
        <v>1518</v>
      </c>
      <c r="D270" s="121">
        <v>21462414</v>
      </c>
      <c r="E270" s="121">
        <v>0</v>
      </c>
    </row>
    <row r="271" spans="3:5">
      <c r="C271" s="57" t="s">
        <v>860</v>
      </c>
      <c r="D271" s="121">
        <v>41210000</v>
      </c>
      <c r="E271" s="121">
        <v>0</v>
      </c>
    </row>
    <row r="272" spans="3:5">
      <c r="C272" s="57" t="s">
        <v>944</v>
      </c>
      <c r="D272" s="121">
        <v>37500029</v>
      </c>
      <c r="E272" s="121">
        <v>0</v>
      </c>
    </row>
    <row r="273" spans="3:5">
      <c r="C273" s="57" t="s">
        <v>651</v>
      </c>
      <c r="D273" s="121">
        <v>7596315</v>
      </c>
      <c r="E273" s="121">
        <v>0</v>
      </c>
    </row>
    <row r="274" spans="3:5">
      <c r="C274" s="57" t="s">
        <v>1295</v>
      </c>
      <c r="D274" s="121">
        <v>5645883</v>
      </c>
      <c r="E274" s="121">
        <v>0</v>
      </c>
    </row>
    <row r="275" spans="3:5">
      <c r="C275" s="57" t="s">
        <v>652</v>
      </c>
      <c r="D275" s="121">
        <v>7656660</v>
      </c>
      <c r="E275" s="121">
        <v>0</v>
      </c>
    </row>
    <row r="276" spans="3:5">
      <c r="C276" s="57" t="s">
        <v>653</v>
      </c>
      <c r="D276" s="121">
        <v>6917773</v>
      </c>
      <c r="E276" s="121">
        <v>0</v>
      </c>
    </row>
    <row r="277" spans="3:5">
      <c r="C277" s="57" t="s">
        <v>1519</v>
      </c>
      <c r="D277" s="121">
        <v>26204967</v>
      </c>
      <c r="E277" s="121">
        <v>0</v>
      </c>
    </row>
    <row r="278" spans="3:5">
      <c r="C278" s="57" t="s">
        <v>904</v>
      </c>
      <c r="D278" s="121">
        <v>8273439</v>
      </c>
      <c r="E278" s="121">
        <v>0</v>
      </c>
    </row>
    <row r="279" spans="3:5">
      <c r="C279" s="57" t="s">
        <v>1520</v>
      </c>
      <c r="D279" s="121">
        <v>4516773</v>
      </c>
      <c r="E279" s="121">
        <v>0</v>
      </c>
    </row>
    <row r="280" spans="3:5">
      <c r="C280" s="57" t="s">
        <v>654</v>
      </c>
      <c r="D280" s="121">
        <v>1088833</v>
      </c>
      <c r="E280" s="121">
        <v>0</v>
      </c>
    </row>
    <row r="281" spans="3:5">
      <c r="C281" s="57" t="s">
        <v>655</v>
      </c>
      <c r="D281" s="121">
        <v>1088833</v>
      </c>
      <c r="E281" s="121">
        <v>0</v>
      </c>
    </row>
    <row r="282" spans="3:5">
      <c r="C282" s="57" t="s">
        <v>1294</v>
      </c>
      <c r="D282" s="121">
        <v>2506068</v>
      </c>
      <c r="E282" s="121">
        <v>0</v>
      </c>
    </row>
    <row r="283" spans="3:5">
      <c r="C283" s="57" t="s">
        <v>299</v>
      </c>
      <c r="D283" s="121">
        <v>6902575</v>
      </c>
      <c r="E283" s="121">
        <v>0</v>
      </c>
    </row>
    <row r="284" spans="3:5">
      <c r="C284" s="57" t="s">
        <v>1521</v>
      </c>
      <c r="D284" s="121">
        <v>2506068</v>
      </c>
      <c r="E284" s="121">
        <v>0</v>
      </c>
    </row>
    <row r="285" spans="3:5">
      <c r="C285" s="57" t="s">
        <v>656</v>
      </c>
      <c r="D285" s="121">
        <v>1519414</v>
      </c>
      <c r="E285" s="121">
        <v>0</v>
      </c>
    </row>
    <row r="286" spans="3:5">
      <c r="C286" s="57" t="s">
        <v>1293</v>
      </c>
      <c r="D286" s="121">
        <v>7597070</v>
      </c>
      <c r="E286" s="121">
        <v>0</v>
      </c>
    </row>
    <row r="287" spans="3:5">
      <c r="C287" s="57" t="s">
        <v>429</v>
      </c>
      <c r="D287" s="121">
        <v>196433820</v>
      </c>
      <c r="E287" s="121">
        <v>0</v>
      </c>
    </row>
    <row r="288" spans="3:5">
      <c r="C288" s="57" t="s">
        <v>1522</v>
      </c>
      <c r="D288" s="121">
        <v>4194427</v>
      </c>
      <c r="E288" s="121">
        <v>0</v>
      </c>
    </row>
    <row r="289" spans="3:5">
      <c r="C289" s="57" t="s">
        <v>657</v>
      </c>
      <c r="D289" s="121">
        <v>2437449</v>
      </c>
      <c r="E289" s="121">
        <v>0</v>
      </c>
    </row>
    <row r="290" spans="3:5">
      <c r="C290" s="57" t="s">
        <v>1523</v>
      </c>
      <c r="D290" s="121">
        <v>1596112</v>
      </c>
      <c r="E290" s="121">
        <v>0</v>
      </c>
    </row>
    <row r="291" spans="3:5">
      <c r="C291" s="57" t="s">
        <v>1292</v>
      </c>
      <c r="D291" s="121">
        <v>3754097</v>
      </c>
      <c r="E291" s="121">
        <v>0</v>
      </c>
    </row>
    <row r="292" spans="3:5">
      <c r="C292" s="57" t="s">
        <v>658</v>
      </c>
      <c r="D292" s="121">
        <v>1595760</v>
      </c>
      <c r="E292" s="121">
        <v>0</v>
      </c>
    </row>
    <row r="293" spans="3:5">
      <c r="C293" s="57" t="s">
        <v>1524</v>
      </c>
      <c r="D293" s="121">
        <v>1117032</v>
      </c>
      <c r="E293" s="121">
        <v>0</v>
      </c>
    </row>
    <row r="294" spans="3:5">
      <c r="C294" s="57" t="s">
        <v>430</v>
      </c>
      <c r="D294" s="121">
        <v>10850043</v>
      </c>
      <c r="E294" s="121">
        <v>0</v>
      </c>
    </row>
    <row r="295" spans="3:5">
      <c r="C295" s="57" t="s">
        <v>659</v>
      </c>
      <c r="D295" s="121">
        <v>3401093</v>
      </c>
      <c r="E295" s="121">
        <v>0</v>
      </c>
    </row>
    <row r="296" spans="3:5">
      <c r="C296" s="57" t="s">
        <v>1525</v>
      </c>
      <c r="D296" s="121">
        <v>3059076</v>
      </c>
      <c r="E296" s="121">
        <v>0</v>
      </c>
    </row>
    <row r="297" spans="3:5">
      <c r="C297" s="57" t="s">
        <v>1291</v>
      </c>
      <c r="D297" s="121">
        <v>44901865</v>
      </c>
      <c r="E297" s="121">
        <v>0</v>
      </c>
    </row>
    <row r="298" spans="3:5">
      <c r="C298" s="57" t="s">
        <v>1526</v>
      </c>
      <c r="D298" s="121">
        <v>1559024</v>
      </c>
      <c r="E298" s="121">
        <v>0</v>
      </c>
    </row>
    <row r="299" spans="3:5">
      <c r="C299" s="57" t="s">
        <v>1527</v>
      </c>
      <c r="D299" s="121">
        <v>16509137</v>
      </c>
      <c r="E299" s="121">
        <v>0</v>
      </c>
    </row>
    <row r="300" spans="3:5">
      <c r="C300" s="57" t="s">
        <v>660</v>
      </c>
      <c r="D300" s="121">
        <v>1559024</v>
      </c>
      <c r="E300" s="121">
        <v>0</v>
      </c>
    </row>
    <row r="301" spans="3:5">
      <c r="C301" s="57" t="s">
        <v>1290</v>
      </c>
      <c r="D301" s="121">
        <v>1989693</v>
      </c>
      <c r="E301" s="121">
        <v>0</v>
      </c>
    </row>
    <row r="302" spans="3:5">
      <c r="C302" s="57" t="s">
        <v>1411</v>
      </c>
      <c r="D302" s="121">
        <v>50121296</v>
      </c>
      <c r="E302" s="121">
        <v>0</v>
      </c>
    </row>
    <row r="303" spans="3:5">
      <c r="C303" s="57" t="s">
        <v>300</v>
      </c>
      <c r="D303" s="121">
        <v>5295987</v>
      </c>
      <c r="E303" s="121">
        <v>0</v>
      </c>
    </row>
    <row r="304" spans="3:5">
      <c r="C304" s="57" t="s">
        <v>1289</v>
      </c>
      <c r="D304" s="121">
        <v>1072941</v>
      </c>
      <c r="E304" s="121">
        <v>0</v>
      </c>
    </row>
    <row r="305" spans="3:5">
      <c r="C305" s="57" t="s">
        <v>1288</v>
      </c>
      <c r="D305" s="121">
        <v>11597000</v>
      </c>
      <c r="E305" s="121">
        <v>0</v>
      </c>
    </row>
    <row r="306" spans="3:5">
      <c r="C306" s="57" t="s">
        <v>661</v>
      </c>
      <c r="D306" s="121">
        <v>1514599</v>
      </c>
      <c r="E306" s="121">
        <v>0</v>
      </c>
    </row>
    <row r="307" spans="3:5">
      <c r="C307" s="57" t="s">
        <v>662</v>
      </c>
      <c r="D307" s="121">
        <v>1514599</v>
      </c>
      <c r="E307" s="121">
        <v>0</v>
      </c>
    </row>
    <row r="308" spans="3:5">
      <c r="C308" s="57" t="s">
        <v>663</v>
      </c>
      <c r="D308" s="121">
        <v>1516038</v>
      </c>
      <c r="E308" s="121">
        <v>0</v>
      </c>
    </row>
    <row r="309" spans="3:5">
      <c r="C309" s="57" t="s">
        <v>1528</v>
      </c>
      <c r="D309" s="121">
        <v>1516038</v>
      </c>
      <c r="E309" s="121">
        <v>0</v>
      </c>
    </row>
    <row r="310" spans="3:5">
      <c r="C310" s="57" t="s">
        <v>905</v>
      </c>
      <c r="D310" s="121">
        <v>5222496</v>
      </c>
      <c r="E310" s="121">
        <v>0</v>
      </c>
    </row>
    <row r="311" spans="3:5">
      <c r="C311" s="57" t="s">
        <v>664</v>
      </c>
      <c r="D311" s="121">
        <v>1516038</v>
      </c>
      <c r="E311" s="121">
        <v>0</v>
      </c>
    </row>
    <row r="312" spans="3:5">
      <c r="C312" s="57" t="s">
        <v>665</v>
      </c>
      <c r="D312" s="121">
        <v>8388626</v>
      </c>
      <c r="E312" s="121">
        <v>0</v>
      </c>
    </row>
    <row r="313" spans="3:5">
      <c r="C313" s="57" t="s">
        <v>1287</v>
      </c>
      <c r="D313" s="121">
        <v>2489491</v>
      </c>
      <c r="E313" s="121">
        <v>0</v>
      </c>
    </row>
    <row r="314" spans="3:5">
      <c r="C314" s="57" t="s">
        <v>1412</v>
      </c>
      <c r="D314" s="121">
        <v>5000000</v>
      </c>
      <c r="E314" s="121">
        <v>0</v>
      </c>
    </row>
    <row r="315" spans="3:5">
      <c r="C315" s="57" t="s">
        <v>666</v>
      </c>
      <c r="D315" s="121">
        <v>2489491</v>
      </c>
      <c r="E315" s="121">
        <v>0</v>
      </c>
    </row>
    <row r="316" spans="3:5">
      <c r="C316" s="57" t="s">
        <v>667</v>
      </c>
      <c r="D316" s="121">
        <v>2489491</v>
      </c>
      <c r="E316" s="121">
        <v>0</v>
      </c>
    </row>
    <row r="317" spans="3:5">
      <c r="C317" s="57" t="s">
        <v>668</v>
      </c>
      <c r="D317" s="121">
        <v>1077476</v>
      </c>
      <c r="E317" s="121">
        <v>0</v>
      </c>
    </row>
    <row r="318" spans="3:5">
      <c r="C318" s="57" t="s">
        <v>1286</v>
      </c>
      <c r="D318" s="121">
        <v>28060354</v>
      </c>
      <c r="E318" s="121">
        <v>0</v>
      </c>
    </row>
    <row r="319" spans="3:5">
      <c r="C319" s="57" t="s">
        <v>669</v>
      </c>
      <c r="D319" s="121">
        <v>1077476</v>
      </c>
      <c r="E319" s="121">
        <v>0</v>
      </c>
    </row>
    <row r="320" spans="3:5">
      <c r="C320" s="57" t="s">
        <v>670</v>
      </c>
      <c r="D320" s="121">
        <v>1508467</v>
      </c>
      <c r="E320" s="121">
        <v>0</v>
      </c>
    </row>
    <row r="321" spans="3:5">
      <c r="C321" s="57" t="s">
        <v>301</v>
      </c>
      <c r="D321" s="121">
        <v>755258653</v>
      </c>
      <c r="E321" s="121">
        <v>0</v>
      </c>
    </row>
    <row r="322" spans="3:5">
      <c r="C322" s="57" t="s">
        <v>1414</v>
      </c>
      <c r="D322" s="121">
        <v>42431165</v>
      </c>
      <c r="E322" s="121">
        <v>0</v>
      </c>
    </row>
    <row r="323" spans="3:5">
      <c r="C323" s="57" t="s">
        <v>1529</v>
      </c>
      <c r="D323" s="121">
        <v>1466207</v>
      </c>
      <c r="E323" s="121">
        <v>0</v>
      </c>
    </row>
    <row r="324" spans="3:5">
      <c r="C324" s="57" t="s">
        <v>945</v>
      </c>
      <c r="D324" s="121">
        <v>111907056</v>
      </c>
      <c r="E324" s="121">
        <v>0</v>
      </c>
    </row>
    <row r="325" spans="3:5">
      <c r="C325" s="57" t="s">
        <v>861</v>
      </c>
      <c r="D325" s="121">
        <v>75000000</v>
      </c>
      <c r="E325" s="121">
        <v>0</v>
      </c>
    </row>
    <row r="326" spans="3:5">
      <c r="C326" s="57" t="s">
        <v>1285</v>
      </c>
      <c r="D326" s="121">
        <v>1514599</v>
      </c>
      <c r="E326" s="121">
        <v>0</v>
      </c>
    </row>
    <row r="327" spans="3:5">
      <c r="C327" s="57" t="s">
        <v>862</v>
      </c>
      <c r="D327" s="121">
        <v>112920651</v>
      </c>
      <c r="E327" s="121">
        <v>0</v>
      </c>
    </row>
    <row r="328" spans="3:5">
      <c r="C328" s="57" t="s">
        <v>976</v>
      </c>
      <c r="D328" s="121">
        <v>10356939</v>
      </c>
      <c r="E328" s="121">
        <v>0</v>
      </c>
    </row>
    <row r="329" spans="3:5">
      <c r="C329" s="57" t="s">
        <v>1361</v>
      </c>
      <c r="D329" s="121">
        <v>38372329</v>
      </c>
      <c r="E329" s="121">
        <v>0</v>
      </c>
    </row>
    <row r="330" spans="3:5">
      <c r="C330" s="57" t="s">
        <v>1040</v>
      </c>
      <c r="D330" s="121">
        <v>46052778</v>
      </c>
      <c r="E330" s="121">
        <v>0</v>
      </c>
    </row>
    <row r="331" spans="3:5">
      <c r="C331" s="57" t="s">
        <v>1413</v>
      </c>
      <c r="D331" s="121">
        <v>12246282</v>
      </c>
      <c r="E331" s="121">
        <v>0</v>
      </c>
    </row>
    <row r="332" spans="3:5">
      <c r="C332" s="57" t="s">
        <v>977</v>
      </c>
      <c r="D332" s="121">
        <v>94360662</v>
      </c>
      <c r="E332" s="121">
        <v>0</v>
      </c>
    </row>
    <row r="333" spans="3:5">
      <c r="C333" s="57" t="s">
        <v>1530</v>
      </c>
      <c r="D333" s="121">
        <v>125547191</v>
      </c>
      <c r="E333" s="121">
        <v>0</v>
      </c>
    </row>
    <row r="334" spans="3:5">
      <c r="C334" s="57" t="s">
        <v>446</v>
      </c>
      <c r="D334" s="121">
        <v>97512371</v>
      </c>
      <c r="E334" s="121">
        <v>0</v>
      </c>
    </row>
    <row r="335" spans="3:5">
      <c r="C335" s="57" t="s">
        <v>247</v>
      </c>
      <c r="D335" s="121">
        <v>8757016</v>
      </c>
      <c r="E335" s="121">
        <v>0</v>
      </c>
    </row>
    <row r="336" spans="3:5">
      <c r="C336" s="57" t="s">
        <v>1518</v>
      </c>
      <c r="D336" s="121">
        <v>6599199</v>
      </c>
      <c r="E336" s="121">
        <v>0</v>
      </c>
    </row>
    <row r="337" spans="3:5">
      <c r="C337" s="57" t="s">
        <v>975</v>
      </c>
      <c r="D337" s="121">
        <v>2157817</v>
      </c>
      <c r="E337" s="121">
        <v>0</v>
      </c>
    </row>
    <row r="338" spans="3:5">
      <c r="C338" s="120" t="s">
        <v>248</v>
      </c>
      <c r="D338" s="121">
        <v>550959819</v>
      </c>
      <c r="E338" s="121">
        <v>0</v>
      </c>
    </row>
    <row r="339" spans="3:5">
      <c r="C339" s="57" t="s">
        <v>1531</v>
      </c>
      <c r="D339" s="121">
        <v>127829819</v>
      </c>
      <c r="E339" s="121">
        <v>0</v>
      </c>
    </row>
    <row r="340" spans="3:5">
      <c r="C340" s="57" t="s">
        <v>1284</v>
      </c>
      <c r="D340" s="121">
        <v>423130000</v>
      </c>
      <c r="E340" s="121">
        <v>0</v>
      </c>
    </row>
    <row r="341" spans="3:5">
      <c r="C341" s="120" t="s">
        <v>249</v>
      </c>
      <c r="D341" s="121">
        <v>489226740</v>
      </c>
      <c r="E341" s="121">
        <v>0</v>
      </c>
    </row>
    <row r="342" spans="3:5">
      <c r="C342" s="57" t="s">
        <v>298</v>
      </c>
      <c r="D342" s="121">
        <v>96929844</v>
      </c>
      <c r="E342" s="121">
        <v>0</v>
      </c>
    </row>
    <row r="343" spans="3:5">
      <c r="C343" s="57" t="s">
        <v>1284</v>
      </c>
      <c r="D343" s="121">
        <v>392296896</v>
      </c>
      <c r="E343" s="121">
        <v>0</v>
      </c>
    </row>
    <row r="344" spans="3:5">
      <c r="C344" s="118" t="s">
        <v>302</v>
      </c>
      <c r="D344" s="119">
        <v>1125980738</v>
      </c>
      <c r="E344" s="119">
        <v>43170872.509999998</v>
      </c>
    </row>
    <row r="345" spans="3:5">
      <c r="C345" s="120" t="s">
        <v>245</v>
      </c>
      <c r="D345" s="121">
        <v>1109087269</v>
      </c>
      <c r="E345" s="121">
        <v>43170872.509999998</v>
      </c>
    </row>
    <row r="346" spans="3:5">
      <c r="C346" s="57" t="s">
        <v>1532</v>
      </c>
      <c r="D346" s="121">
        <v>5765056</v>
      </c>
      <c r="E346" s="121">
        <v>0</v>
      </c>
    </row>
    <row r="347" spans="3:5">
      <c r="C347" s="57" t="s">
        <v>906</v>
      </c>
      <c r="D347" s="121">
        <v>15000000</v>
      </c>
      <c r="E347" s="121">
        <v>0</v>
      </c>
    </row>
    <row r="348" spans="3:5">
      <c r="C348" s="57" t="s">
        <v>1533</v>
      </c>
      <c r="D348" s="121">
        <v>4966671</v>
      </c>
      <c r="E348" s="121">
        <v>0</v>
      </c>
    </row>
    <row r="349" spans="3:5">
      <c r="C349" s="57" t="s">
        <v>1283</v>
      </c>
      <c r="D349" s="121">
        <v>15038680</v>
      </c>
      <c r="E349" s="121">
        <v>0</v>
      </c>
    </row>
    <row r="350" spans="3:5">
      <c r="C350" s="57" t="s">
        <v>1534</v>
      </c>
      <c r="D350" s="121">
        <v>1077369</v>
      </c>
      <c r="E350" s="121">
        <v>0</v>
      </c>
    </row>
    <row r="351" spans="3:5">
      <c r="C351" s="57" t="s">
        <v>1535</v>
      </c>
      <c r="D351" s="121">
        <v>1539099</v>
      </c>
      <c r="E351" s="121">
        <v>0</v>
      </c>
    </row>
    <row r="352" spans="3:5">
      <c r="C352" s="57" t="s">
        <v>1536</v>
      </c>
      <c r="D352" s="121">
        <v>5417029</v>
      </c>
      <c r="E352" s="121">
        <v>0</v>
      </c>
    </row>
    <row r="353" spans="3:5">
      <c r="C353" s="57" t="s">
        <v>1537</v>
      </c>
      <c r="D353" s="121">
        <v>1494129</v>
      </c>
      <c r="E353" s="121">
        <v>0</v>
      </c>
    </row>
    <row r="354" spans="3:5">
      <c r="C354" s="57" t="s">
        <v>1538</v>
      </c>
      <c r="D354" s="121">
        <v>1063369</v>
      </c>
      <c r="E354" s="121">
        <v>0</v>
      </c>
    </row>
    <row r="355" spans="3:5">
      <c r="C355" s="57" t="s">
        <v>1539</v>
      </c>
      <c r="D355" s="121">
        <v>1632035</v>
      </c>
      <c r="E355" s="121">
        <v>0</v>
      </c>
    </row>
    <row r="356" spans="3:5">
      <c r="C356" s="57" t="s">
        <v>1540</v>
      </c>
      <c r="D356" s="121">
        <v>1750953</v>
      </c>
      <c r="E356" s="121">
        <v>0</v>
      </c>
    </row>
    <row r="357" spans="3:5">
      <c r="C357" s="57" t="s">
        <v>1541</v>
      </c>
      <c r="D357" s="121">
        <v>1750953</v>
      </c>
      <c r="E357" s="121">
        <v>0</v>
      </c>
    </row>
    <row r="358" spans="3:5">
      <c r="C358" s="57" t="s">
        <v>547</v>
      </c>
      <c r="D358" s="121">
        <v>1750953</v>
      </c>
      <c r="E358" s="121">
        <v>0</v>
      </c>
    </row>
    <row r="359" spans="3:5">
      <c r="C359" s="57" t="s">
        <v>548</v>
      </c>
      <c r="D359" s="121">
        <v>1510897</v>
      </c>
      <c r="E359" s="121">
        <v>0</v>
      </c>
    </row>
    <row r="360" spans="3:5">
      <c r="C360" s="57" t="s">
        <v>1076</v>
      </c>
      <c r="D360" s="121">
        <v>4907476</v>
      </c>
      <c r="E360" s="121">
        <v>0</v>
      </c>
    </row>
    <row r="361" spans="3:5">
      <c r="C361" s="57" t="s">
        <v>1542</v>
      </c>
      <c r="D361" s="121">
        <v>700000000</v>
      </c>
      <c r="E361" s="121">
        <v>26598472.969999999</v>
      </c>
    </row>
    <row r="362" spans="3:5">
      <c r="C362" s="57" t="s">
        <v>303</v>
      </c>
      <c r="D362" s="121">
        <v>155926163</v>
      </c>
      <c r="E362" s="121">
        <v>16572399.539999999</v>
      </c>
    </row>
    <row r="363" spans="3:5">
      <c r="C363" s="57" t="s">
        <v>304</v>
      </c>
      <c r="D363" s="121">
        <v>8856691</v>
      </c>
      <c r="E363" s="121">
        <v>0</v>
      </c>
    </row>
    <row r="364" spans="3:5">
      <c r="C364" s="57" t="s">
        <v>1543</v>
      </c>
      <c r="D364" s="121">
        <v>1075882</v>
      </c>
      <c r="E364" s="121">
        <v>0</v>
      </c>
    </row>
    <row r="365" spans="3:5">
      <c r="C365" s="57" t="s">
        <v>568</v>
      </c>
      <c r="D365" s="121">
        <v>1543101</v>
      </c>
      <c r="E365" s="121">
        <v>0</v>
      </c>
    </row>
    <row r="366" spans="3:5">
      <c r="C366" s="57" t="s">
        <v>1337</v>
      </c>
      <c r="D366" s="121">
        <v>108520676</v>
      </c>
      <c r="E366" s="121">
        <v>0</v>
      </c>
    </row>
    <row r="367" spans="3:5">
      <c r="C367" s="57" t="s">
        <v>946</v>
      </c>
      <c r="D367" s="121">
        <v>15000020</v>
      </c>
      <c r="E367" s="121">
        <v>0</v>
      </c>
    </row>
    <row r="368" spans="3:5">
      <c r="C368" s="57" t="s">
        <v>947</v>
      </c>
      <c r="D368" s="121">
        <v>15000000</v>
      </c>
      <c r="E368" s="121">
        <v>0</v>
      </c>
    </row>
    <row r="369" spans="3:5">
      <c r="C369" s="57" t="s">
        <v>948</v>
      </c>
      <c r="D369" s="121">
        <v>15000008</v>
      </c>
      <c r="E369" s="121">
        <v>0</v>
      </c>
    </row>
    <row r="370" spans="3:5">
      <c r="C370" s="57" t="s">
        <v>447</v>
      </c>
      <c r="D370" s="121">
        <v>22500059</v>
      </c>
      <c r="E370" s="121">
        <v>0</v>
      </c>
    </row>
    <row r="371" spans="3:5">
      <c r="C371" s="57" t="s">
        <v>305</v>
      </c>
      <c r="D371" s="121">
        <v>1000000</v>
      </c>
      <c r="E371" s="121">
        <v>0</v>
      </c>
    </row>
    <row r="372" spans="3:5">
      <c r="C372" s="120" t="s">
        <v>247</v>
      </c>
      <c r="D372" s="121">
        <v>1288795</v>
      </c>
      <c r="E372" s="121">
        <v>0</v>
      </c>
    </row>
    <row r="373" spans="3:5">
      <c r="C373" s="57" t="s">
        <v>1282</v>
      </c>
      <c r="D373" s="121">
        <v>1288795</v>
      </c>
      <c r="E373" s="121">
        <v>0</v>
      </c>
    </row>
    <row r="374" spans="3:5">
      <c r="C374" s="120" t="s">
        <v>249</v>
      </c>
      <c r="D374" s="121">
        <v>15604674</v>
      </c>
      <c r="E374" s="121">
        <v>0</v>
      </c>
    </row>
    <row r="375" spans="3:5">
      <c r="C375" s="57" t="s">
        <v>1544</v>
      </c>
      <c r="D375" s="121">
        <v>15604674</v>
      </c>
      <c r="E375" s="121">
        <v>0</v>
      </c>
    </row>
    <row r="376" spans="3:5">
      <c r="C376" s="118" t="s">
        <v>252</v>
      </c>
      <c r="D376" s="119">
        <v>1499067987</v>
      </c>
      <c r="E376" s="119">
        <v>0</v>
      </c>
    </row>
    <row r="377" spans="3:5">
      <c r="C377" s="120" t="s">
        <v>245</v>
      </c>
      <c r="D377" s="121">
        <v>1226801580</v>
      </c>
      <c r="E377" s="121">
        <v>0</v>
      </c>
    </row>
    <row r="378" spans="3:5">
      <c r="C378" s="57" t="s">
        <v>1360</v>
      </c>
      <c r="D378" s="121">
        <v>89766549</v>
      </c>
      <c r="E378" s="121">
        <v>0</v>
      </c>
    </row>
    <row r="379" spans="3:5">
      <c r="C379" s="57" t="s">
        <v>850</v>
      </c>
      <c r="D379" s="121">
        <v>43243245</v>
      </c>
      <c r="E379" s="121">
        <v>0</v>
      </c>
    </row>
    <row r="380" spans="3:5">
      <c r="C380" s="57" t="s">
        <v>1545</v>
      </c>
      <c r="D380" s="121">
        <v>27085583</v>
      </c>
      <c r="E380" s="121">
        <v>0</v>
      </c>
    </row>
    <row r="381" spans="3:5">
      <c r="C381" s="57" t="s">
        <v>1049</v>
      </c>
      <c r="D381" s="121">
        <v>1341855</v>
      </c>
      <c r="E381" s="121">
        <v>0</v>
      </c>
    </row>
    <row r="382" spans="3:5">
      <c r="C382" s="57" t="s">
        <v>1546</v>
      </c>
      <c r="D382" s="121">
        <v>49432876</v>
      </c>
      <c r="E382" s="121">
        <v>0</v>
      </c>
    </row>
    <row r="383" spans="3:5">
      <c r="C383" s="57" t="s">
        <v>1415</v>
      </c>
      <c r="D383" s="121">
        <v>30000000</v>
      </c>
      <c r="E383" s="121">
        <v>0</v>
      </c>
    </row>
    <row r="384" spans="3:5">
      <c r="C384" s="57" t="s">
        <v>1359</v>
      </c>
      <c r="D384" s="121">
        <v>78000000</v>
      </c>
      <c r="E384" s="121">
        <v>0</v>
      </c>
    </row>
    <row r="385" spans="3:5">
      <c r="C385" s="57" t="s">
        <v>1103</v>
      </c>
      <c r="D385" s="121">
        <v>39000000</v>
      </c>
      <c r="E385" s="121">
        <v>0</v>
      </c>
    </row>
    <row r="386" spans="3:5">
      <c r="C386" s="57" t="s">
        <v>1547</v>
      </c>
      <c r="D386" s="121">
        <v>36157505</v>
      </c>
      <c r="E386" s="121">
        <v>0</v>
      </c>
    </row>
    <row r="387" spans="3:5">
      <c r="C387" s="57" t="s">
        <v>1102</v>
      </c>
      <c r="D387" s="121">
        <v>102553368</v>
      </c>
      <c r="E387" s="121">
        <v>0</v>
      </c>
    </row>
    <row r="388" spans="3:5">
      <c r="C388" s="57" t="s">
        <v>492</v>
      </c>
      <c r="D388" s="121">
        <v>10932847</v>
      </c>
      <c r="E388" s="121">
        <v>0</v>
      </c>
    </row>
    <row r="389" spans="3:5">
      <c r="C389" s="57" t="s">
        <v>1548</v>
      </c>
      <c r="D389" s="121">
        <v>4120981</v>
      </c>
      <c r="E389" s="121">
        <v>0</v>
      </c>
    </row>
    <row r="390" spans="3:5">
      <c r="C390" s="57" t="s">
        <v>1549</v>
      </c>
      <c r="D390" s="121">
        <v>5765056</v>
      </c>
      <c r="E390" s="121">
        <v>0</v>
      </c>
    </row>
    <row r="391" spans="3:5">
      <c r="C391" s="57" t="s">
        <v>493</v>
      </c>
      <c r="D391" s="121">
        <v>5081906</v>
      </c>
      <c r="E391" s="121">
        <v>0</v>
      </c>
    </row>
    <row r="392" spans="3:5">
      <c r="C392" s="57" t="s">
        <v>1550</v>
      </c>
      <c r="D392" s="121">
        <v>3268867</v>
      </c>
      <c r="E392" s="121">
        <v>0</v>
      </c>
    </row>
    <row r="393" spans="3:5">
      <c r="C393" s="57" t="s">
        <v>1358</v>
      </c>
      <c r="D393" s="121">
        <v>10564353</v>
      </c>
      <c r="E393" s="121">
        <v>0</v>
      </c>
    </row>
    <row r="394" spans="3:5">
      <c r="C394" s="57" t="s">
        <v>494</v>
      </c>
      <c r="D394" s="121">
        <v>1938252</v>
      </c>
      <c r="E394" s="121">
        <v>0</v>
      </c>
    </row>
    <row r="395" spans="3:5">
      <c r="C395" s="57" t="s">
        <v>1357</v>
      </c>
      <c r="D395" s="121">
        <v>1193330</v>
      </c>
      <c r="E395" s="121">
        <v>0</v>
      </c>
    </row>
    <row r="396" spans="3:5">
      <c r="C396" s="57" t="s">
        <v>1551</v>
      </c>
      <c r="D396" s="121">
        <v>1516906</v>
      </c>
      <c r="E396" s="121">
        <v>0</v>
      </c>
    </row>
    <row r="397" spans="3:5">
      <c r="C397" s="57" t="s">
        <v>1552</v>
      </c>
      <c r="D397" s="121">
        <v>1067870</v>
      </c>
      <c r="E397" s="121">
        <v>0</v>
      </c>
    </row>
    <row r="398" spans="3:5">
      <c r="C398" s="57" t="s">
        <v>569</v>
      </c>
      <c r="D398" s="121">
        <v>3027128</v>
      </c>
      <c r="E398" s="121">
        <v>0</v>
      </c>
    </row>
    <row r="399" spans="3:5">
      <c r="C399" s="57" t="s">
        <v>1553</v>
      </c>
      <c r="D399" s="121">
        <v>2557771</v>
      </c>
      <c r="E399" s="121">
        <v>0</v>
      </c>
    </row>
    <row r="400" spans="3:5">
      <c r="C400" s="57" t="s">
        <v>1416</v>
      </c>
      <c r="D400" s="121">
        <v>92391513</v>
      </c>
      <c r="E400" s="121">
        <v>0</v>
      </c>
    </row>
    <row r="401" spans="3:5">
      <c r="C401" s="57" t="s">
        <v>1554</v>
      </c>
      <c r="D401" s="121">
        <v>1310000</v>
      </c>
      <c r="E401" s="121">
        <v>0</v>
      </c>
    </row>
    <row r="402" spans="3:5">
      <c r="C402" s="57" t="s">
        <v>1417</v>
      </c>
      <c r="D402" s="121">
        <v>19500000</v>
      </c>
      <c r="E402" s="121">
        <v>0</v>
      </c>
    </row>
    <row r="403" spans="3:5">
      <c r="C403" s="57" t="s">
        <v>978</v>
      </c>
      <c r="D403" s="121">
        <v>23400000</v>
      </c>
      <c r="E403" s="121">
        <v>0</v>
      </c>
    </row>
    <row r="404" spans="3:5">
      <c r="C404" s="57" t="s">
        <v>979</v>
      </c>
      <c r="D404" s="121">
        <v>23400000</v>
      </c>
      <c r="E404" s="121">
        <v>0</v>
      </c>
    </row>
    <row r="405" spans="3:5">
      <c r="C405" s="57" t="s">
        <v>306</v>
      </c>
      <c r="D405" s="121">
        <v>15612348</v>
      </c>
      <c r="E405" s="121">
        <v>0</v>
      </c>
    </row>
    <row r="406" spans="3:5">
      <c r="C406" s="57" t="s">
        <v>431</v>
      </c>
      <c r="D406" s="121">
        <v>55658568</v>
      </c>
      <c r="E406" s="121">
        <v>0</v>
      </c>
    </row>
    <row r="407" spans="3:5">
      <c r="C407" s="57" t="s">
        <v>863</v>
      </c>
      <c r="D407" s="121">
        <v>105000000</v>
      </c>
      <c r="E407" s="121">
        <v>0</v>
      </c>
    </row>
    <row r="408" spans="3:5">
      <c r="C408" s="57" t="s">
        <v>864</v>
      </c>
      <c r="D408" s="121">
        <v>15856374</v>
      </c>
      <c r="E408" s="121">
        <v>0</v>
      </c>
    </row>
    <row r="409" spans="3:5">
      <c r="C409" s="57" t="s">
        <v>1041</v>
      </c>
      <c r="D409" s="121">
        <v>50600000</v>
      </c>
      <c r="E409" s="121">
        <v>0</v>
      </c>
    </row>
    <row r="410" spans="3:5">
      <c r="C410" s="57" t="s">
        <v>980</v>
      </c>
      <c r="D410" s="121">
        <v>48322864</v>
      </c>
      <c r="E410" s="121">
        <v>0</v>
      </c>
    </row>
    <row r="411" spans="3:5">
      <c r="C411" s="57" t="s">
        <v>1281</v>
      </c>
      <c r="D411" s="121">
        <v>3003940</v>
      </c>
      <c r="E411" s="121">
        <v>0</v>
      </c>
    </row>
    <row r="412" spans="3:5">
      <c r="C412" s="57" t="s">
        <v>1418</v>
      </c>
      <c r="D412" s="121">
        <v>16503395</v>
      </c>
      <c r="E412" s="121">
        <v>0</v>
      </c>
    </row>
    <row r="413" spans="3:5">
      <c r="C413" s="57" t="s">
        <v>958</v>
      </c>
      <c r="D413" s="121">
        <v>67851384</v>
      </c>
      <c r="E413" s="121">
        <v>0</v>
      </c>
    </row>
    <row r="414" spans="3:5">
      <c r="C414" s="57" t="s">
        <v>981</v>
      </c>
      <c r="D414" s="121">
        <v>54574367</v>
      </c>
      <c r="E414" s="121">
        <v>0</v>
      </c>
    </row>
    <row r="415" spans="3:5">
      <c r="C415" s="57" t="s">
        <v>982</v>
      </c>
      <c r="D415" s="121">
        <v>11661687</v>
      </c>
      <c r="E415" s="121">
        <v>0</v>
      </c>
    </row>
    <row r="416" spans="3:5">
      <c r="C416" s="57" t="s">
        <v>1555</v>
      </c>
      <c r="D416" s="121">
        <v>23879729</v>
      </c>
      <c r="E416" s="121">
        <v>0</v>
      </c>
    </row>
    <row r="417" spans="3:5">
      <c r="C417" s="57" t="s">
        <v>307</v>
      </c>
      <c r="D417" s="121">
        <v>50659163</v>
      </c>
      <c r="E417" s="121">
        <v>0</v>
      </c>
    </row>
    <row r="418" spans="3:5">
      <c r="C418" s="120" t="s">
        <v>247</v>
      </c>
      <c r="D418" s="121">
        <v>39715907</v>
      </c>
      <c r="E418" s="121">
        <v>0</v>
      </c>
    </row>
    <row r="419" spans="3:5">
      <c r="C419" s="57" t="s">
        <v>1280</v>
      </c>
      <c r="D419" s="121">
        <v>19720001</v>
      </c>
      <c r="E419" s="121">
        <v>0</v>
      </c>
    </row>
    <row r="420" spans="3:5">
      <c r="C420" s="57" t="s">
        <v>1279</v>
      </c>
      <c r="D420" s="121">
        <v>19995906</v>
      </c>
      <c r="E420" s="121">
        <v>0</v>
      </c>
    </row>
    <row r="421" spans="3:5">
      <c r="C421" s="57" t="s">
        <v>248</v>
      </c>
      <c r="D421" s="121">
        <v>232550500</v>
      </c>
      <c r="E421" s="121">
        <v>0</v>
      </c>
    </row>
    <row r="422" spans="3:5">
      <c r="C422" s="57" t="s">
        <v>417</v>
      </c>
      <c r="D422" s="121">
        <v>232550500</v>
      </c>
      <c r="E422" s="121">
        <v>0</v>
      </c>
    </row>
    <row r="423" spans="3:5">
      <c r="C423" s="118" t="s">
        <v>308</v>
      </c>
      <c r="D423" s="119">
        <v>1728965020</v>
      </c>
      <c r="E423" s="119">
        <v>38164140</v>
      </c>
    </row>
    <row r="424" spans="3:5">
      <c r="C424" s="120" t="s">
        <v>245</v>
      </c>
      <c r="D424" s="121">
        <v>1728965020</v>
      </c>
      <c r="E424" s="121">
        <v>38164140</v>
      </c>
    </row>
    <row r="425" spans="3:5">
      <c r="C425" s="57" t="s">
        <v>1556</v>
      </c>
      <c r="D425" s="121">
        <v>8772492</v>
      </c>
      <c r="E425" s="121">
        <v>0</v>
      </c>
    </row>
    <row r="426" spans="3:5">
      <c r="C426" s="57" t="s">
        <v>1557</v>
      </c>
      <c r="D426" s="121">
        <v>64305821</v>
      </c>
      <c r="E426" s="121">
        <v>0</v>
      </c>
    </row>
    <row r="427" spans="3:5">
      <c r="C427" s="57" t="s">
        <v>1558</v>
      </c>
      <c r="D427" s="121">
        <v>1712376</v>
      </c>
      <c r="E427" s="121">
        <v>0</v>
      </c>
    </row>
    <row r="428" spans="3:5">
      <c r="C428" s="57" t="s">
        <v>1559</v>
      </c>
      <c r="D428" s="121">
        <v>8197657</v>
      </c>
      <c r="E428" s="121">
        <v>0</v>
      </c>
    </row>
    <row r="429" spans="3:5">
      <c r="C429" s="57" t="s">
        <v>309</v>
      </c>
      <c r="D429" s="121">
        <v>137311858</v>
      </c>
      <c r="E429" s="121">
        <v>0</v>
      </c>
    </row>
    <row r="430" spans="3:5">
      <c r="C430" s="57" t="s">
        <v>495</v>
      </c>
      <c r="D430" s="121">
        <v>2940444</v>
      </c>
      <c r="E430" s="121">
        <v>0</v>
      </c>
    </row>
    <row r="431" spans="3:5">
      <c r="C431" s="57" t="s">
        <v>496</v>
      </c>
      <c r="D431" s="121">
        <v>1148800</v>
      </c>
      <c r="E431" s="121">
        <v>0</v>
      </c>
    </row>
    <row r="432" spans="3:5">
      <c r="C432" s="57" t="s">
        <v>1560</v>
      </c>
      <c r="D432" s="121">
        <v>1148800</v>
      </c>
      <c r="E432" s="121">
        <v>0</v>
      </c>
    </row>
    <row r="433" spans="3:5">
      <c r="C433" s="57" t="s">
        <v>1561</v>
      </c>
      <c r="D433" s="121">
        <v>2154855</v>
      </c>
      <c r="E433" s="121">
        <v>0</v>
      </c>
    </row>
    <row r="434" spans="3:5">
      <c r="C434" s="57" t="s">
        <v>310</v>
      </c>
      <c r="D434" s="121">
        <v>7492480</v>
      </c>
      <c r="E434" s="121">
        <v>0</v>
      </c>
    </row>
    <row r="435" spans="3:5">
      <c r="C435" s="57" t="s">
        <v>1562</v>
      </c>
      <c r="D435" s="121">
        <v>5524318</v>
      </c>
      <c r="E435" s="121">
        <v>0</v>
      </c>
    </row>
    <row r="436" spans="3:5">
      <c r="C436" s="57" t="s">
        <v>1563</v>
      </c>
      <c r="D436" s="121">
        <v>268235</v>
      </c>
      <c r="E436" s="121">
        <v>0</v>
      </c>
    </row>
    <row r="437" spans="3:5">
      <c r="C437" s="57" t="s">
        <v>1564</v>
      </c>
      <c r="D437" s="121">
        <v>3895164</v>
      </c>
      <c r="E437" s="121">
        <v>0</v>
      </c>
    </row>
    <row r="438" spans="3:5">
      <c r="C438" s="57" t="s">
        <v>570</v>
      </c>
      <c r="D438" s="121">
        <v>1072941</v>
      </c>
      <c r="E438" s="121">
        <v>0</v>
      </c>
    </row>
    <row r="439" spans="3:5">
      <c r="C439" s="57" t="s">
        <v>1565</v>
      </c>
      <c r="D439" s="121">
        <v>1390181</v>
      </c>
      <c r="E439" s="121">
        <v>0</v>
      </c>
    </row>
    <row r="440" spans="3:5">
      <c r="C440" s="57" t="s">
        <v>1566</v>
      </c>
      <c r="D440" s="121">
        <v>1103829</v>
      </c>
      <c r="E440" s="121">
        <v>0</v>
      </c>
    </row>
    <row r="441" spans="3:5">
      <c r="C441" s="57" t="s">
        <v>1567</v>
      </c>
      <c r="D441" s="121">
        <v>5203875</v>
      </c>
      <c r="E441" s="121">
        <v>0</v>
      </c>
    </row>
    <row r="442" spans="3:5">
      <c r="C442" s="57" t="s">
        <v>1568</v>
      </c>
      <c r="D442" s="121">
        <v>1103829</v>
      </c>
      <c r="E442" s="121">
        <v>0</v>
      </c>
    </row>
    <row r="443" spans="3:5">
      <c r="C443" s="57" t="s">
        <v>1278</v>
      </c>
      <c r="D443" s="121">
        <v>29947984</v>
      </c>
      <c r="E443" s="121">
        <v>0</v>
      </c>
    </row>
    <row r="444" spans="3:5">
      <c r="C444" s="57" t="s">
        <v>1569</v>
      </c>
      <c r="D444" s="121">
        <v>6107332</v>
      </c>
      <c r="E444" s="121">
        <v>0</v>
      </c>
    </row>
    <row r="445" spans="3:5">
      <c r="C445" s="57" t="s">
        <v>1570</v>
      </c>
      <c r="D445" s="121">
        <v>12690749</v>
      </c>
      <c r="E445" s="121">
        <v>0</v>
      </c>
    </row>
    <row r="446" spans="3:5">
      <c r="C446" s="57" t="s">
        <v>1277</v>
      </c>
      <c r="D446" s="121">
        <v>75009959</v>
      </c>
      <c r="E446" s="121">
        <v>0</v>
      </c>
    </row>
    <row r="447" spans="3:5">
      <c r="C447" s="57" t="s">
        <v>571</v>
      </c>
      <c r="D447" s="121">
        <v>1816559</v>
      </c>
      <c r="E447" s="121">
        <v>0</v>
      </c>
    </row>
    <row r="448" spans="3:5">
      <c r="C448" s="57" t="s">
        <v>1276</v>
      </c>
      <c r="D448" s="121">
        <v>105000032</v>
      </c>
      <c r="E448" s="121">
        <v>0</v>
      </c>
    </row>
    <row r="449" spans="3:5">
      <c r="C449" s="57" t="s">
        <v>1275</v>
      </c>
      <c r="D449" s="121">
        <v>8165286</v>
      </c>
      <c r="E449" s="121">
        <v>0</v>
      </c>
    </row>
    <row r="450" spans="3:5">
      <c r="C450" s="57" t="s">
        <v>1571</v>
      </c>
      <c r="D450" s="121">
        <v>19621021</v>
      </c>
      <c r="E450" s="121">
        <v>0</v>
      </c>
    </row>
    <row r="451" spans="3:5">
      <c r="C451" s="57" t="s">
        <v>1572</v>
      </c>
      <c r="D451" s="121">
        <v>4357440</v>
      </c>
      <c r="E451" s="121">
        <v>0</v>
      </c>
    </row>
    <row r="452" spans="3:5">
      <c r="C452" s="57" t="s">
        <v>311</v>
      </c>
      <c r="D452" s="121">
        <v>28670626</v>
      </c>
      <c r="E452" s="121">
        <v>0</v>
      </c>
    </row>
    <row r="453" spans="3:5">
      <c r="C453" s="57" t="s">
        <v>959</v>
      </c>
      <c r="D453" s="121">
        <v>43866429</v>
      </c>
      <c r="E453" s="121">
        <v>0</v>
      </c>
    </row>
    <row r="454" spans="3:5">
      <c r="C454" s="57" t="s">
        <v>312</v>
      </c>
      <c r="D454" s="121">
        <v>90000000</v>
      </c>
      <c r="E454" s="121">
        <v>0</v>
      </c>
    </row>
    <row r="455" spans="3:5">
      <c r="C455" s="57" t="s">
        <v>1274</v>
      </c>
      <c r="D455" s="121">
        <v>1430268</v>
      </c>
      <c r="E455" s="121">
        <v>0</v>
      </c>
    </row>
    <row r="456" spans="3:5">
      <c r="C456" s="57" t="s">
        <v>907</v>
      </c>
      <c r="D456" s="121">
        <v>52500000</v>
      </c>
      <c r="E456" s="121">
        <v>0</v>
      </c>
    </row>
    <row r="457" spans="3:5">
      <c r="C457" s="57" t="s">
        <v>865</v>
      </c>
      <c r="D457" s="121">
        <v>88963550</v>
      </c>
      <c r="E457" s="121">
        <v>38164140</v>
      </c>
    </row>
    <row r="458" spans="3:5">
      <c r="C458" s="57" t="s">
        <v>1052</v>
      </c>
      <c r="D458" s="121">
        <v>6069830</v>
      </c>
      <c r="E458" s="121">
        <v>0</v>
      </c>
    </row>
    <row r="459" spans="3:5">
      <c r="C459" s="57" t="s">
        <v>1573</v>
      </c>
      <c r="D459" s="121">
        <v>900000000</v>
      </c>
      <c r="E459" s="121">
        <v>0</v>
      </c>
    </row>
    <row r="460" spans="3:5">
      <c r="C460" s="118" t="s">
        <v>253</v>
      </c>
      <c r="D460" s="119">
        <v>347739571</v>
      </c>
      <c r="E460" s="119">
        <v>0</v>
      </c>
    </row>
    <row r="461" spans="3:5">
      <c r="C461" s="120" t="s">
        <v>245</v>
      </c>
      <c r="D461" s="121">
        <v>347739571</v>
      </c>
      <c r="E461" s="121">
        <v>0</v>
      </c>
    </row>
    <row r="462" spans="3:5">
      <c r="C462" s="57" t="s">
        <v>908</v>
      </c>
      <c r="D462" s="121">
        <v>1605717</v>
      </c>
      <c r="E462" s="121">
        <v>0</v>
      </c>
    </row>
    <row r="463" spans="3:5">
      <c r="C463" s="57" t="s">
        <v>497</v>
      </c>
      <c r="D463" s="121">
        <v>5276700</v>
      </c>
      <c r="E463" s="121">
        <v>0</v>
      </c>
    </row>
    <row r="464" spans="3:5">
      <c r="C464" s="57" t="s">
        <v>1273</v>
      </c>
      <c r="D464" s="121">
        <v>1651551</v>
      </c>
      <c r="E464" s="121">
        <v>0</v>
      </c>
    </row>
    <row r="465" spans="3:5">
      <c r="C465" s="57" t="s">
        <v>866</v>
      </c>
      <c r="D465" s="121">
        <v>15000000</v>
      </c>
      <c r="E465" s="121">
        <v>0</v>
      </c>
    </row>
    <row r="466" spans="3:5">
      <c r="C466" s="57" t="s">
        <v>313</v>
      </c>
      <c r="D466" s="121">
        <v>101349917</v>
      </c>
      <c r="E466" s="121">
        <v>0</v>
      </c>
    </row>
    <row r="467" spans="3:5">
      <c r="C467" s="57" t="s">
        <v>767</v>
      </c>
      <c r="D467" s="121">
        <v>2829816</v>
      </c>
      <c r="E467" s="121">
        <v>0</v>
      </c>
    </row>
    <row r="468" spans="3:5">
      <c r="C468" s="57" t="s">
        <v>768</v>
      </c>
      <c r="D468" s="121">
        <v>23693954</v>
      </c>
      <c r="E468" s="121">
        <v>0</v>
      </c>
    </row>
    <row r="469" spans="3:5">
      <c r="C469" s="57" t="s">
        <v>769</v>
      </c>
      <c r="D469" s="121">
        <v>1446529</v>
      </c>
      <c r="E469" s="121">
        <v>0</v>
      </c>
    </row>
    <row r="470" spans="3:5">
      <c r="C470" s="57" t="s">
        <v>770</v>
      </c>
      <c r="D470" s="121">
        <v>4164146</v>
      </c>
      <c r="E470" s="121">
        <v>0</v>
      </c>
    </row>
    <row r="471" spans="3:5">
      <c r="C471" s="57" t="s">
        <v>771</v>
      </c>
      <c r="D471" s="121">
        <v>4982491</v>
      </c>
      <c r="E471" s="121">
        <v>0</v>
      </c>
    </row>
    <row r="472" spans="3:5">
      <c r="C472" s="57" t="s">
        <v>772</v>
      </c>
      <c r="D472" s="121">
        <v>2829816</v>
      </c>
      <c r="E472" s="121">
        <v>0</v>
      </c>
    </row>
    <row r="473" spans="3:5">
      <c r="C473" s="57" t="s">
        <v>773</v>
      </c>
      <c r="D473" s="121">
        <v>1780595</v>
      </c>
      <c r="E473" s="121">
        <v>0</v>
      </c>
    </row>
    <row r="474" spans="3:5">
      <c r="C474" s="57" t="s">
        <v>774</v>
      </c>
      <c r="D474" s="121">
        <v>8766131</v>
      </c>
      <c r="E474" s="121">
        <v>0</v>
      </c>
    </row>
    <row r="475" spans="3:5">
      <c r="C475" s="57" t="s">
        <v>1272</v>
      </c>
      <c r="D475" s="121">
        <v>1512666</v>
      </c>
      <c r="E475" s="121">
        <v>0</v>
      </c>
    </row>
    <row r="476" spans="3:5">
      <c r="C476" s="57" t="s">
        <v>775</v>
      </c>
      <c r="D476" s="121">
        <v>4928521</v>
      </c>
      <c r="E476" s="121">
        <v>0</v>
      </c>
    </row>
    <row r="477" spans="3:5">
      <c r="C477" s="57" t="s">
        <v>1419</v>
      </c>
      <c r="D477" s="121">
        <v>44525856</v>
      </c>
      <c r="E477" s="121">
        <v>0</v>
      </c>
    </row>
    <row r="478" spans="3:5">
      <c r="C478" s="57" t="s">
        <v>1050</v>
      </c>
      <c r="D478" s="121">
        <v>1293193</v>
      </c>
      <c r="E478" s="121">
        <v>0</v>
      </c>
    </row>
    <row r="479" spans="3:5">
      <c r="C479" s="57" t="s">
        <v>867</v>
      </c>
      <c r="D479" s="121">
        <v>22500000</v>
      </c>
      <c r="E479" s="121">
        <v>0</v>
      </c>
    </row>
    <row r="480" spans="3:5">
      <c r="C480" s="57" t="s">
        <v>448</v>
      </c>
      <c r="D480" s="121">
        <v>60101972</v>
      </c>
      <c r="E480" s="121">
        <v>0</v>
      </c>
    </row>
    <row r="481" spans="3:5">
      <c r="C481" s="57" t="s">
        <v>868</v>
      </c>
      <c r="D481" s="121">
        <v>37500000</v>
      </c>
      <c r="E481" s="121">
        <v>0</v>
      </c>
    </row>
    <row r="482" spans="3:5">
      <c r="C482" s="118" t="s">
        <v>254</v>
      </c>
      <c r="D482" s="119">
        <v>2658987011</v>
      </c>
      <c r="E482" s="119">
        <v>0</v>
      </c>
    </row>
    <row r="483" spans="3:5">
      <c r="C483" s="120" t="s">
        <v>245</v>
      </c>
      <c r="D483" s="121">
        <v>2451534484</v>
      </c>
      <c r="E483" s="121">
        <v>0</v>
      </c>
    </row>
    <row r="484" spans="3:5">
      <c r="C484" s="57" t="s">
        <v>498</v>
      </c>
      <c r="D484" s="121">
        <v>1598529</v>
      </c>
      <c r="E484" s="121">
        <v>0</v>
      </c>
    </row>
    <row r="485" spans="3:5">
      <c r="C485" s="57" t="s">
        <v>1574</v>
      </c>
      <c r="D485" s="121">
        <v>736699</v>
      </c>
      <c r="E485" s="121">
        <v>0</v>
      </c>
    </row>
    <row r="486" spans="3:5">
      <c r="C486" s="57" t="s">
        <v>1271</v>
      </c>
      <c r="D486" s="121">
        <v>1073335</v>
      </c>
      <c r="E486" s="121">
        <v>0</v>
      </c>
    </row>
    <row r="487" spans="3:5">
      <c r="C487" s="57" t="s">
        <v>1575</v>
      </c>
      <c r="D487" s="121">
        <v>278808</v>
      </c>
      <c r="E487" s="121">
        <v>0</v>
      </c>
    </row>
    <row r="488" spans="3:5">
      <c r="C488" s="57" t="s">
        <v>1576</v>
      </c>
      <c r="D488" s="121">
        <v>1645541</v>
      </c>
      <c r="E488" s="121">
        <v>0</v>
      </c>
    </row>
    <row r="489" spans="3:5">
      <c r="C489" s="57" t="s">
        <v>1420</v>
      </c>
      <c r="D489" s="121">
        <v>26419072</v>
      </c>
      <c r="E489" s="121">
        <v>0</v>
      </c>
    </row>
    <row r="490" spans="3:5">
      <c r="C490" s="57" t="s">
        <v>499</v>
      </c>
      <c r="D490" s="121">
        <v>1873679</v>
      </c>
      <c r="E490" s="121">
        <v>0</v>
      </c>
    </row>
    <row r="491" spans="3:5">
      <c r="C491" s="57" t="s">
        <v>1270</v>
      </c>
      <c r="D491" s="121">
        <v>596092630</v>
      </c>
      <c r="E491" s="121">
        <v>0</v>
      </c>
    </row>
    <row r="492" spans="3:5">
      <c r="C492" s="57" t="s">
        <v>500</v>
      </c>
      <c r="D492" s="121">
        <v>1153011</v>
      </c>
      <c r="E492" s="121">
        <v>0</v>
      </c>
    </row>
    <row r="493" spans="3:5">
      <c r="C493" s="57" t="s">
        <v>1577</v>
      </c>
      <c r="D493" s="121">
        <v>145445</v>
      </c>
      <c r="E493" s="121">
        <v>0</v>
      </c>
    </row>
    <row r="494" spans="3:5">
      <c r="C494" s="57" t="s">
        <v>501</v>
      </c>
      <c r="D494" s="121">
        <v>29336</v>
      </c>
      <c r="E494" s="121">
        <v>0</v>
      </c>
    </row>
    <row r="495" spans="3:5">
      <c r="C495" s="57" t="s">
        <v>1261</v>
      </c>
      <c r="D495" s="121">
        <v>77963381</v>
      </c>
      <c r="E495" s="121">
        <v>0</v>
      </c>
    </row>
    <row r="496" spans="3:5">
      <c r="C496" s="57" t="s">
        <v>1578</v>
      </c>
      <c r="D496" s="121">
        <v>32077889</v>
      </c>
      <c r="E496" s="121">
        <v>0</v>
      </c>
    </row>
    <row r="497" spans="3:5">
      <c r="C497" s="57" t="s">
        <v>314</v>
      </c>
      <c r="D497" s="121">
        <v>7584857</v>
      </c>
      <c r="E497" s="121">
        <v>0</v>
      </c>
    </row>
    <row r="498" spans="3:5">
      <c r="C498" s="57" t="s">
        <v>1263</v>
      </c>
      <c r="D498" s="121">
        <v>91053295</v>
      </c>
      <c r="E498" s="121">
        <v>0</v>
      </c>
    </row>
    <row r="499" spans="3:5">
      <c r="C499" s="57" t="s">
        <v>1269</v>
      </c>
      <c r="D499" s="121">
        <v>1153011</v>
      </c>
      <c r="E499" s="121">
        <v>0</v>
      </c>
    </row>
    <row r="500" spans="3:5">
      <c r="C500" s="57" t="s">
        <v>315</v>
      </c>
      <c r="D500" s="121">
        <v>38330024</v>
      </c>
      <c r="E500" s="121">
        <v>0</v>
      </c>
    </row>
    <row r="501" spans="3:5">
      <c r="C501" s="57" t="s">
        <v>1268</v>
      </c>
      <c r="D501" s="121">
        <v>24764983</v>
      </c>
      <c r="E501" s="121">
        <v>0</v>
      </c>
    </row>
    <row r="502" spans="3:5">
      <c r="C502" s="57" t="s">
        <v>1267</v>
      </c>
      <c r="D502" s="121">
        <v>38981691</v>
      </c>
      <c r="E502" s="121">
        <v>0</v>
      </c>
    </row>
    <row r="503" spans="3:5">
      <c r="C503" s="57" t="s">
        <v>502</v>
      </c>
      <c r="D503" s="121">
        <v>1567033</v>
      </c>
      <c r="E503" s="121">
        <v>0</v>
      </c>
    </row>
    <row r="504" spans="3:5">
      <c r="C504" s="57" t="s">
        <v>1260</v>
      </c>
      <c r="D504" s="121">
        <v>27000000</v>
      </c>
      <c r="E504" s="121">
        <v>0</v>
      </c>
    </row>
    <row r="505" spans="3:5">
      <c r="C505" s="57" t="s">
        <v>503</v>
      </c>
      <c r="D505" s="121">
        <v>1645541</v>
      </c>
      <c r="E505" s="121">
        <v>0</v>
      </c>
    </row>
    <row r="506" spans="3:5">
      <c r="C506" s="57" t="s">
        <v>1266</v>
      </c>
      <c r="D506" s="121">
        <v>36635288</v>
      </c>
      <c r="E506" s="121">
        <v>0</v>
      </c>
    </row>
    <row r="507" spans="3:5">
      <c r="C507" s="57" t="s">
        <v>1579</v>
      </c>
      <c r="D507" s="121">
        <v>1214621</v>
      </c>
      <c r="E507" s="121">
        <v>0</v>
      </c>
    </row>
    <row r="508" spans="3:5">
      <c r="C508" s="57" t="s">
        <v>1356</v>
      </c>
      <c r="D508" s="121">
        <v>108432711</v>
      </c>
      <c r="E508" s="121">
        <v>0</v>
      </c>
    </row>
    <row r="509" spans="3:5">
      <c r="C509" s="57" t="s">
        <v>1580</v>
      </c>
      <c r="D509" s="121">
        <v>117351080</v>
      </c>
      <c r="E509" s="121">
        <v>0</v>
      </c>
    </row>
    <row r="510" spans="3:5">
      <c r="C510" s="57" t="s">
        <v>316</v>
      </c>
      <c r="D510" s="121">
        <v>6799536</v>
      </c>
      <c r="E510" s="121">
        <v>0</v>
      </c>
    </row>
    <row r="511" spans="3:5">
      <c r="C511" s="57" t="s">
        <v>1421</v>
      </c>
      <c r="D511" s="121">
        <v>3266605</v>
      </c>
      <c r="E511" s="121">
        <v>0</v>
      </c>
    </row>
    <row r="512" spans="3:5">
      <c r="C512" s="57" t="s">
        <v>1581</v>
      </c>
      <c r="D512" s="121">
        <v>29017934</v>
      </c>
      <c r="E512" s="121">
        <v>0</v>
      </c>
    </row>
    <row r="513" spans="3:5">
      <c r="C513" s="57" t="s">
        <v>317</v>
      </c>
      <c r="D513" s="121">
        <v>571540169</v>
      </c>
      <c r="E513" s="121">
        <v>0</v>
      </c>
    </row>
    <row r="514" spans="3:5">
      <c r="C514" s="57" t="s">
        <v>671</v>
      </c>
      <c r="D514" s="121">
        <v>27275430</v>
      </c>
      <c r="E514" s="121">
        <v>0</v>
      </c>
    </row>
    <row r="515" spans="3:5">
      <c r="C515" s="57" t="s">
        <v>1259</v>
      </c>
      <c r="D515" s="121">
        <v>22527651</v>
      </c>
      <c r="E515" s="121">
        <v>0</v>
      </c>
    </row>
    <row r="516" spans="3:5">
      <c r="C516" s="57" t="s">
        <v>1582</v>
      </c>
      <c r="D516" s="121">
        <v>14181836</v>
      </c>
      <c r="E516" s="121">
        <v>0</v>
      </c>
    </row>
    <row r="517" spans="3:5">
      <c r="C517" s="57" t="s">
        <v>983</v>
      </c>
      <c r="D517" s="121">
        <v>22401178</v>
      </c>
      <c r="E517" s="121">
        <v>0</v>
      </c>
    </row>
    <row r="518" spans="3:5">
      <c r="C518" s="57" t="s">
        <v>984</v>
      </c>
      <c r="D518" s="121">
        <v>20000000</v>
      </c>
      <c r="E518" s="121">
        <v>0</v>
      </c>
    </row>
    <row r="519" spans="3:5">
      <c r="C519" s="57" t="s">
        <v>318</v>
      </c>
      <c r="D519" s="121">
        <v>47149424</v>
      </c>
      <c r="E519" s="121">
        <v>0</v>
      </c>
    </row>
    <row r="520" spans="3:5">
      <c r="C520" s="57" t="s">
        <v>319</v>
      </c>
      <c r="D520" s="121">
        <v>135624299</v>
      </c>
      <c r="E520" s="121">
        <v>0</v>
      </c>
    </row>
    <row r="521" spans="3:5">
      <c r="C521" s="57" t="s">
        <v>1265</v>
      </c>
      <c r="D521" s="121">
        <v>75094907</v>
      </c>
      <c r="E521" s="121">
        <v>0</v>
      </c>
    </row>
    <row r="522" spans="3:5">
      <c r="C522" s="57" t="s">
        <v>985</v>
      </c>
      <c r="D522" s="121">
        <v>19500000</v>
      </c>
      <c r="E522" s="121">
        <v>0</v>
      </c>
    </row>
    <row r="523" spans="3:5">
      <c r="C523" s="57" t="s">
        <v>986</v>
      </c>
      <c r="D523" s="121">
        <v>7851038</v>
      </c>
      <c r="E523" s="121">
        <v>0</v>
      </c>
    </row>
    <row r="524" spans="3:5">
      <c r="C524" s="57" t="s">
        <v>869</v>
      </c>
      <c r="D524" s="121">
        <v>75000000</v>
      </c>
      <c r="E524" s="121">
        <v>0</v>
      </c>
    </row>
    <row r="525" spans="3:5">
      <c r="C525" s="57" t="s">
        <v>672</v>
      </c>
      <c r="D525" s="121">
        <v>7210700</v>
      </c>
      <c r="E525" s="121">
        <v>0</v>
      </c>
    </row>
    <row r="526" spans="3:5">
      <c r="C526" s="57" t="s">
        <v>987</v>
      </c>
      <c r="D526" s="121">
        <v>15000000</v>
      </c>
      <c r="E526" s="121">
        <v>0</v>
      </c>
    </row>
    <row r="527" spans="3:5">
      <c r="C527" s="57" t="s">
        <v>1051</v>
      </c>
      <c r="D527" s="121">
        <v>11214818</v>
      </c>
      <c r="E527" s="121">
        <v>0</v>
      </c>
    </row>
    <row r="528" spans="3:5">
      <c r="C528" s="57" t="s">
        <v>1264</v>
      </c>
      <c r="D528" s="121">
        <v>19490000</v>
      </c>
      <c r="E528" s="121">
        <v>0</v>
      </c>
    </row>
    <row r="529" spans="3:5">
      <c r="C529" s="57" t="s">
        <v>320</v>
      </c>
      <c r="D529" s="121">
        <v>20048421</v>
      </c>
      <c r="E529" s="121">
        <v>0</v>
      </c>
    </row>
    <row r="530" spans="3:5">
      <c r="C530" s="57" t="s">
        <v>1422</v>
      </c>
      <c r="D530" s="121">
        <v>16776034</v>
      </c>
      <c r="E530" s="121">
        <v>0</v>
      </c>
    </row>
    <row r="531" spans="3:5">
      <c r="C531" s="57" t="s">
        <v>1423</v>
      </c>
      <c r="D531" s="121">
        <v>8763014</v>
      </c>
      <c r="E531" s="121">
        <v>0</v>
      </c>
    </row>
    <row r="532" spans="3:5">
      <c r="C532" s="57" t="s">
        <v>1258</v>
      </c>
      <c r="D532" s="121">
        <v>39000000</v>
      </c>
      <c r="E532" s="121">
        <v>0</v>
      </c>
    </row>
    <row r="533" spans="3:5">
      <c r="C533" s="120" t="s">
        <v>247</v>
      </c>
      <c r="D533" s="121">
        <v>53126209</v>
      </c>
      <c r="E533" s="121">
        <v>0</v>
      </c>
    </row>
    <row r="534" spans="3:5">
      <c r="C534" s="57" t="s">
        <v>1262</v>
      </c>
      <c r="D534" s="121">
        <v>35064886</v>
      </c>
      <c r="E534" s="121">
        <v>0</v>
      </c>
    </row>
    <row r="535" spans="3:5">
      <c r="C535" s="57" t="s">
        <v>1583</v>
      </c>
      <c r="D535" s="121">
        <v>3277787</v>
      </c>
      <c r="E535" s="121">
        <v>0</v>
      </c>
    </row>
    <row r="536" spans="3:5">
      <c r="C536" s="57" t="s">
        <v>1584</v>
      </c>
      <c r="D536" s="121">
        <v>3414420</v>
      </c>
      <c r="E536" s="121">
        <v>0</v>
      </c>
    </row>
    <row r="537" spans="3:5">
      <c r="C537" s="57" t="s">
        <v>1585</v>
      </c>
      <c r="D537" s="121">
        <v>11369116</v>
      </c>
      <c r="E537" s="121">
        <v>0</v>
      </c>
    </row>
    <row r="538" spans="3:5">
      <c r="C538" s="120" t="s">
        <v>248</v>
      </c>
      <c r="D538" s="121">
        <v>154326318</v>
      </c>
      <c r="E538" s="121">
        <v>0</v>
      </c>
    </row>
    <row r="539" spans="3:5">
      <c r="C539" s="57" t="s">
        <v>1586</v>
      </c>
      <c r="D539" s="121">
        <v>154326318</v>
      </c>
      <c r="E539" s="121">
        <v>0</v>
      </c>
    </row>
    <row r="540" spans="3:5">
      <c r="C540" s="118" t="s">
        <v>321</v>
      </c>
      <c r="D540" s="119">
        <v>503279228</v>
      </c>
      <c r="E540" s="119">
        <v>75403348.620000005</v>
      </c>
    </row>
    <row r="541" spans="3:5">
      <c r="C541" s="120" t="s">
        <v>245</v>
      </c>
      <c r="D541" s="121">
        <v>246028728</v>
      </c>
      <c r="E541" s="121">
        <v>75403348.620000005</v>
      </c>
    </row>
    <row r="542" spans="3:5">
      <c r="C542" s="57" t="s">
        <v>1424</v>
      </c>
      <c r="D542" s="121">
        <v>37092875</v>
      </c>
      <c r="E542" s="121">
        <v>0</v>
      </c>
    </row>
    <row r="543" spans="3:5">
      <c r="C543" s="57" t="s">
        <v>322</v>
      </c>
      <c r="D543" s="121">
        <v>6006277</v>
      </c>
      <c r="E543" s="121">
        <v>0</v>
      </c>
    </row>
    <row r="544" spans="3:5">
      <c r="C544" s="57" t="s">
        <v>1053</v>
      </c>
      <c r="D544" s="121">
        <v>6867626</v>
      </c>
      <c r="E544" s="121">
        <v>0</v>
      </c>
    </row>
    <row r="545" spans="3:5">
      <c r="C545" s="57" t="s">
        <v>504</v>
      </c>
      <c r="D545" s="121">
        <v>3744980</v>
      </c>
      <c r="E545" s="121">
        <v>0</v>
      </c>
    </row>
    <row r="546" spans="3:5">
      <c r="C546" s="57" t="s">
        <v>1587</v>
      </c>
      <c r="D546" s="121">
        <v>5720142</v>
      </c>
      <c r="E546" s="121">
        <v>0</v>
      </c>
    </row>
    <row r="547" spans="3:5">
      <c r="C547" s="57" t="s">
        <v>505</v>
      </c>
      <c r="D547" s="121">
        <v>2435609</v>
      </c>
      <c r="E547" s="121">
        <v>0</v>
      </c>
    </row>
    <row r="548" spans="3:5">
      <c r="C548" s="57" t="s">
        <v>909</v>
      </c>
      <c r="D548" s="121">
        <v>1094942</v>
      </c>
      <c r="E548" s="121">
        <v>0</v>
      </c>
    </row>
    <row r="549" spans="3:5">
      <c r="C549" s="57" t="s">
        <v>1588</v>
      </c>
      <c r="D549" s="121">
        <v>2728480</v>
      </c>
      <c r="E549" s="121">
        <v>0</v>
      </c>
    </row>
    <row r="550" spans="3:5">
      <c r="C550" s="57" t="s">
        <v>1589</v>
      </c>
      <c r="D550" s="121">
        <v>4014618</v>
      </c>
      <c r="E550" s="121">
        <v>0</v>
      </c>
    </row>
    <row r="551" spans="3:5">
      <c r="C551" s="57" t="s">
        <v>1590</v>
      </c>
      <c r="D551" s="121">
        <v>6802266</v>
      </c>
      <c r="E551" s="121">
        <v>0</v>
      </c>
    </row>
    <row r="552" spans="3:5">
      <c r="C552" s="57" t="s">
        <v>1591</v>
      </c>
      <c r="D552" s="121">
        <v>6465909</v>
      </c>
      <c r="E552" s="121">
        <v>0</v>
      </c>
    </row>
    <row r="553" spans="3:5">
      <c r="C553" s="57" t="s">
        <v>572</v>
      </c>
      <c r="D553" s="121">
        <v>2489978</v>
      </c>
      <c r="E553" s="121">
        <v>0</v>
      </c>
    </row>
    <row r="554" spans="3:5">
      <c r="C554" s="57" t="s">
        <v>1592</v>
      </c>
      <c r="D554" s="121">
        <v>5336258</v>
      </c>
      <c r="E554" s="121">
        <v>0</v>
      </c>
    </row>
    <row r="555" spans="3:5">
      <c r="C555" s="57" t="s">
        <v>1257</v>
      </c>
      <c r="D555" s="121">
        <v>2131423</v>
      </c>
      <c r="E555" s="121">
        <v>0</v>
      </c>
    </row>
    <row r="556" spans="3:5">
      <c r="C556" s="57" t="s">
        <v>910</v>
      </c>
      <c r="D556" s="121">
        <v>7846034</v>
      </c>
      <c r="E556" s="121">
        <v>0</v>
      </c>
    </row>
    <row r="557" spans="3:5">
      <c r="C557" s="57" t="s">
        <v>1593</v>
      </c>
      <c r="D557" s="121">
        <v>2131423</v>
      </c>
      <c r="E557" s="121">
        <v>0</v>
      </c>
    </row>
    <row r="558" spans="3:5">
      <c r="C558" s="57" t="s">
        <v>1594</v>
      </c>
      <c r="D558" s="121">
        <v>2131423</v>
      </c>
      <c r="E558" s="121">
        <v>0</v>
      </c>
    </row>
    <row r="559" spans="3:5">
      <c r="C559" s="57" t="s">
        <v>1595</v>
      </c>
      <c r="D559" s="121">
        <v>4853794</v>
      </c>
      <c r="E559" s="121">
        <v>0</v>
      </c>
    </row>
    <row r="560" spans="3:5">
      <c r="C560" s="57" t="s">
        <v>1596</v>
      </c>
      <c r="D560" s="121">
        <v>7970896</v>
      </c>
      <c r="E560" s="121">
        <v>0</v>
      </c>
    </row>
    <row r="561" spans="3:5">
      <c r="C561" s="57" t="s">
        <v>449</v>
      </c>
      <c r="D561" s="121">
        <v>112501775</v>
      </c>
      <c r="E561" s="121">
        <v>75403348.620000005</v>
      </c>
    </row>
    <row r="562" spans="3:5">
      <c r="C562" s="57" t="s">
        <v>870</v>
      </c>
      <c r="D562" s="121">
        <v>7500000</v>
      </c>
      <c r="E562" s="121">
        <v>0</v>
      </c>
    </row>
    <row r="563" spans="3:5">
      <c r="C563" s="57" t="s">
        <v>1355</v>
      </c>
      <c r="D563" s="121">
        <v>8162000</v>
      </c>
      <c r="E563" s="121">
        <v>0</v>
      </c>
    </row>
    <row r="564" spans="3:5">
      <c r="C564" s="120" t="s">
        <v>247</v>
      </c>
      <c r="D564" s="121">
        <v>210520000</v>
      </c>
      <c r="E564" s="121">
        <v>0</v>
      </c>
    </row>
    <row r="565" spans="3:5">
      <c r="C565" s="57" t="s">
        <v>1059</v>
      </c>
      <c r="D565" s="121">
        <v>210520000</v>
      </c>
      <c r="E565" s="121">
        <v>0</v>
      </c>
    </row>
    <row r="566" spans="3:5">
      <c r="C566" s="120" t="s">
        <v>248</v>
      </c>
      <c r="D566" s="121">
        <v>46730500</v>
      </c>
      <c r="E566" s="121">
        <v>0</v>
      </c>
    </row>
    <row r="567" spans="3:5">
      <c r="C567" s="57" t="s">
        <v>417</v>
      </c>
      <c r="D567" s="121">
        <v>46730500</v>
      </c>
      <c r="E567" s="121">
        <v>0</v>
      </c>
    </row>
    <row r="568" spans="3:5">
      <c r="C568" s="118" t="s">
        <v>255</v>
      </c>
      <c r="D568" s="119">
        <v>1902986790</v>
      </c>
      <c r="E568" s="119">
        <v>1180553.6100000001</v>
      </c>
    </row>
    <row r="569" spans="3:5">
      <c r="C569" s="120" t="s">
        <v>245</v>
      </c>
      <c r="D569" s="121">
        <v>1748848673</v>
      </c>
      <c r="E569" s="121">
        <v>1180553.6100000001</v>
      </c>
    </row>
    <row r="570" spans="3:5">
      <c r="C570" s="57" t="s">
        <v>506</v>
      </c>
      <c r="D570" s="121">
        <v>1198141</v>
      </c>
      <c r="E570" s="121">
        <v>0</v>
      </c>
    </row>
    <row r="571" spans="3:5">
      <c r="C571" s="57" t="s">
        <v>573</v>
      </c>
      <c r="D571" s="121">
        <v>1665504</v>
      </c>
      <c r="E571" s="121">
        <v>0</v>
      </c>
    </row>
    <row r="572" spans="3:5">
      <c r="C572" s="57" t="s">
        <v>574</v>
      </c>
      <c r="D572" s="121">
        <v>1544123</v>
      </c>
      <c r="E572" s="121">
        <v>0</v>
      </c>
    </row>
    <row r="573" spans="3:5">
      <c r="C573" s="57" t="s">
        <v>575</v>
      </c>
      <c r="D573" s="121">
        <v>1610100</v>
      </c>
      <c r="E573" s="121">
        <v>0</v>
      </c>
    </row>
    <row r="574" spans="3:5">
      <c r="C574" s="57" t="s">
        <v>1425</v>
      </c>
      <c r="D574" s="121">
        <v>27415214</v>
      </c>
      <c r="E574" s="121">
        <v>0</v>
      </c>
    </row>
    <row r="575" spans="3:5">
      <c r="C575" s="57" t="s">
        <v>576</v>
      </c>
      <c r="D575" s="121">
        <v>1357119</v>
      </c>
      <c r="E575" s="121">
        <v>0</v>
      </c>
    </row>
    <row r="576" spans="3:5">
      <c r="C576" s="57" t="s">
        <v>911</v>
      </c>
      <c r="D576" s="121">
        <v>857855</v>
      </c>
      <c r="E576" s="121">
        <v>0</v>
      </c>
    </row>
    <row r="577" spans="3:5">
      <c r="C577" s="57" t="s">
        <v>577</v>
      </c>
      <c r="D577" s="121">
        <v>1418116</v>
      </c>
      <c r="E577" s="121">
        <v>0</v>
      </c>
    </row>
    <row r="578" spans="3:5">
      <c r="C578" s="57" t="s">
        <v>578</v>
      </c>
      <c r="D578" s="121">
        <v>678615</v>
      </c>
      <c r="E578" s="121">
        <v>0</v>
      </c>
    </row>
    <row r="579" spans="3:5">
      <c r="C579" s="57" t="s">
        <v>579</v>
      </c>
      <c r="D579" s="121">
        <v>4658128</v>
      </c>
      <c r="E579" s="121">
        <v>0</v>
      </c>
    </row>
    <row r="580" spans="3:5">
      <c r="C580" s="57" t="s">
        <v>323</v>
      </c>
      <c r="D580" s="121">
        <v>6588908</v>
      </c>
      <c r="E580" s="121">
        <v>0</v>
      </c>
    </row>
    <row r="581" spans="3:5">
      <c r="C581" s="57" t="s">
        <v>324</v>
      </c>
      <c r="D581" s="121">
        <v>23913445</v>
      </c>
      <c r="E581" s="121">
        <v>0</v>
      </c>
    </row>
    <row r="582" spans="3:5">
      <c r="C582" s="57" t="s">
        <v>1597</v>
      </c>
      <c r="D582" s="121">
        <v>21666254</v>
      </c>
      <c r="E582" s="121">
        <v>0</v>
      </c>
    </row>
    <row r="583" spans="3:5">
      <c r="C583" s="57" t="s">
        <v>1598</v>
      </c>
      <c r="D583" s="121">
        <v>1518414</v>
      </c>
      <c r="E583" s="121">
        <v>0</v>
      </c>
    </row>
    <row r="584" spans="3:5">
      <c r="C584" s="57" t="s">
        <v>673</v>
      </c>
      <c r="D584" s="121">
        <v>1000000</v>
      </c>
      <c r="E584" s="121">
        <v>0</v>
      </c>
    </row>
    <row r="585" spans="3:5">
      <c r="C585" s="57" t="s">
        <v>580</v>
      </c>
      <c r="D585" s="121">
        <v>1516439</v>
      </c>
      <c r="E585" s="121">
        <v>0</v>
      </c>
    </row>
    <row r="586" spans="3:5">
      <c r="C586" s="57" t="s">
        <v>1599</v>
      </c>
      <c r="D586" s="121">
        <v>56615845</v>
      </c>
      <c r="E586" s="121">
        <v>0</v>
      </c>
    </row>
    <row r="587" spans="3:5">
      <c r="C587" s="57" t="s">
        <v>1600</v>
      </c>
      <c r="D587" s="121">
        <v>1342713</v>
      </c>
      <c r="E587" s="121">
        <v>0</v>
      </c>
    </row>
    <row r="588" spans="3:5">
      <c r="C588" s="57" t="s">
        <v>1601</v>
      </c>
      <c r="D588" s="121">
        <v>1769549</v>
      </c>
      <c r="E588" s="121">
        <v>0</v>
      </c>
    </row>
    <row r="589" spans="3:5">
      <c r="C589" s="57" t="s">
        <v>581</v>
      </c>
      <c r="D589" s="121">
        <v>1073078</v>
      </c>
      <c r="E589" s="121">
        <v>0</v>
      </c>
    </row>
    <row r="590" spans="3:5">
      <c r="C590" s="57" t="s">
        <v>1602</v>
      </c>
      <c r="D590" s="121">
        <v>1794317</v>
      </c>
      <c r="E590" s="121">
        <v>0</v>
      </c>
    </row>
    <row r="591" spans="3:5">
      <c r="C591" s="57" t="s">
        <v>1603</v>
      </c>
      <c r="D591" s="121">
        <v>886055</v>
      </c>
      <c r="E591" s="121">
        <v>0</v>
      </c>
    </row>
    <row r="592" spans="3:5">
      <c r="C592" s="57" t="s">
        <v>582</v>
      </c>
      <c r="D592" s="121">
        <v>1073078</v>
      </c>
      <c r="E592" s="121">
        <v>0</v>
      </c>
    </row>
    <row r="593" spans="3:5">
      <c r="C593" s="57" t="s">
        <v>1604</v>
      </c>
      <c r="D593" s="121">
        <v>1514393</v>
      </c>
      <c r="E593" s="121">
        <v>0</v>
      </c>
    </row>
    <row r="594" spans="3:5">
      <c r="C594" s="57" t="s">
        <v>325</v>
      </c>
      <c r="D594" s="121">
        <v>21819316</v>
      </c>
      <c r="E594" s="121">
        <v>0</v>
      </c>
    </row>
    <row r="595" spans="3:5">
      <c r="C595" s="57" t="s">
        <v>583</v>
      </c>
      <c r="D595" s="121">
        <v>1104864</v>
      </c>
      <c r="E595" s="121">
        <v>0</v>
      </c>
    </row>
    <row r="596" spans="3:5">
      <c r="C596" s="57" t="s">
        <v>584</v>
      </c>
      <c r="D596" s="121">
        <v>1104864</v>
      </c>
      <c r="E596" s="121">
        <v>0</v>
      </c>
    </row>
    <row r="597" spans="3:5">
      <c r="C597" s="57" t="s">
        <v>1605</v>
      </c>
      <c r="D597" s="121">
        <v>1513231</v>
      </c>
      <c r="E597" s="121">
        <v>0</v>
      </c>
    </row>
    <row r="598" spans="3:5">
      <c r="C598" s="57" t="s">
        <v>1606</v>
      </c>
      <c r="D598" s="121">
        <v>2427558</v>
      </c>
      <c r="E598" s="121">
        <v>0</v>
      </c>
    </row>
    <row r="599" spans="3:5">
      <c r="C599" s="57" t="s">
        <v>585</v>
      </c>
      <c r="D599" s="121">
        <v>1816559</v>
      </c>
      <c r="E599" s="121">
        <v>0</v>
      </c>
    </row>
    <row r="600" spans="3:5">
      <c r="C600" s="57" t="s">
        <v>1354</v>
      </c>
      <c r="D600" s="121">
        <v>95358654</v>
      </c>
      <c r="E600" s="121">
        <v>0</v>
      </c>
    </row>
    <row r="601" spans="3:5">
      <c r="C601" s="57" t="s">
        <v>1607</v>
      </c>
      <c r="D601" s="121">
        <v>1072941</v>
      </c>
      <c r="E601" s="121">
        <v>0</v>
      </c>
    </row>
    <row r="602" spans="3:5">
      <c r="C602" s="57" t="s">
        <v>1608</v>
      </c>
      <c r="D602" s="121">
        <v>68640266</v>
      </c>
      <c r="E602" s="121">
        <v>0</v>
      </c>
    </row>
    <row r="603" spans="3:5">
      <c r="C603" s="57" t="s">
        <v>1609</v>
      </c>
      <c r="D603" s="121">
        <v>3099995</v>
      </c>
      <c r="E603" s="121">
        <v>0</v>
      </c>
    </row>
    <row r="604" spans="3:5">
      <c r="C604" s="57" t="s">
        <v>1256</v>
      </c>
      <c r="D604" s="121">
        <v>7800000</v>
      </c>
      <c r="E604" s="121">
        <v>0</v>
      </c>
    </row>
    <row r="605" spans="3:5">
      <c r="C605" s="57" t="s">
        <v>988</v>
      </c>
      <c r="D605" s="121">
        <v>7668693</v>
      </c>
      <c r="E605" s="121">
        <v>0</v>
      </c>
    </row>
    <row r="606" spans="3:5">
      <c r="C606" s="57" t="s">
        <v>1426</v>
      </c>
      <c r="D606" s="121">
        <v>22544962</v>
      </c>
      <c r="E606" s="121">
        <v>0</v>
      </c>
    </row>
    <row r="607" spans="3:5">
      <c r="C607" s="57" t="s">
        <v>871</v>
      </c>
      <c r="D607" s="121">
        <v>3900000</v>
      </c>
      <c r="E607" s="121">
        <v>0</v>
      </c>
    </row>
    <row r="608" spans="3:5">
      <c r="C608" s="57" t="s">
        <v>1610</v>
      </c>
      <c r="D608" s="121">
        <v>4777562</v>
      </c>
      <c r="E608" s="121">
        <v>0</v>
      </c>
    </row>
    <row r="609" spans="3:5">
      <c r="C609" s="57" t="s">
        <v>989</v>
      </c>
      <c r="D609" s="121">
        <v>6428097</v>
      </c>
      <c r="E609" s="121">
        <v>0</v>
      </c>
    </row>
    <row r="610" spans="3:5">
      <c r="C610" s="57" t="s">
        <v>1611</v>
      </c>
      <c r="D610" s="121">
        <v>102389214</v>
      </c>
      <c r="E610" s="121">
        <v>0</v>
      </c>
    </row>
    <row r="611" spans="3:5">
      <c r="C611" s="57" t="s">
        <v>872</v>
      </c>
      <c r="D611" s="121">
        <v>450005234</v>
      </c>
      <c r="E611" s="121">
        <v>1180553.6100000001</v>
      </c>
    </row>
    <row r="612" spans="3:5">
      <c r="C612" s="57" t="s">
        <v>873</v>
      </c>
      <c r="D612" s="121">
        <v>79068472</v>
      </c>
      <c r="E612" s="121">
        <v>0</v>
      </c>
    </row>
    <row r="613" spans="3:5">
      <c r="C613" s="57" t="s">
        <v>990</v>
      </c>
      <c r="D613" s="121">
        <v>18692037</v>
      </c>
      <c r="E613" s="121">
        <v>0</v>
      </c>
    </row>
    <row r="614" spans="3:5">
      <c r="C614" s="57" t="s">
        <v>1054</v>
      </c>
      <c r="D614" s="121">
        <v>17008298</v>
      </c>
      <c r="E614" s="121">
        <v>0</v>
      </c>
    </row>
    <row r="615" spans="3:5">
      <c r="C615" s="57" t="s">
        <v>1035</v>
      </c>
      <c r="D615" s="121">
        <v>1554892</v>
      </c>
      <c r="E615" s="121">
        <v>0</v>
      </c>
    </row>
    <row r="616" spans="3:5">
      <c r="C616" s="57" t="s">
        <v>991</v>
      </c>
      <c r="D616" s="121">
        <v>6492976</v>
      </c>
      <c r="E616" s="121">
        <v>0</v>
      </c>
    </row>
    <row r="617" spans="3:5">
      <c r="C617" s="57" t="s">
        <v>326</v>
      </c>
      <c r="D617" s="121">
        <v>149999993</v>
      </c>
      <c r="E617" s="121">
        <v>0</v>
      </c>
    </row>
    <row r="618" spans="3:5">
      <c r="C618" s="57" t="s">
        <v>992</v>
      </c>
      <c r="D618" s="121">
        <v>11231038</v>
      </c>
      <c r="E618" s="121">
        <v>0</v>
      </c>
    </row>
    <row r="619" spans="3:5">
      <c r="C619" s="57" t="s">
        <v>993</v>
      </c>
      <c r="D619" s="121">
        <v>6219566</v>
      </c>
      <c r="E619" s="121">
        <v>0</v>
      </c>
    </row>
    <row r="620" spans="3:5">
      <c r="C620" s="57" t="s">
        <v>994</v>
      </c>
      <c r="D620" s="121">
        <v>7774458</v>
      </c>
      <c r="E620" s="121">
        <v>0</v>
      </c>
    </row>
    <row r="621" spans="3:5">
      <c r="C621" s="57" t="s">
        <v>1036</v>
      </c>
      <c r="D621" s="121">
        <v>1566229</v>
      </c>
      <c r="E621" s="121">
        <v>0</v>
      </c>
    </row>
    <row r="622" spans="3:5">
      <c r="C622" s="57" t="s">
        <v>995</v>
      </c>
      <c r="D622" s="121">
        <v>38981691</v>
      </c>
      <c r="E622" s="121">
        <v>0</v>
      </c>
    </row>
    <row r="623" spans="3:5">
      <c r="C623" s="57" t="s">
        <v>327</v>
      </c>
      <c r="D623" s="121">
        <v>19960269</v>
      </c>
      <c r="E623" s="121">
        <v>0</v>
      </c>
    </row>
    <row r="624" spans="3:5">
      <c r="C624" s="57" t="s">
        <v>1042</v>
      </c>
      <c r="D624" s="121">
        <v>77963381</v>
      </c>
      <c r="E624" s="121">
        <v>0</v>
      </c>
    </row>
    <row r="625" spans="3:5">
      <c r="C625" s="57" t="s">
        <v>328</v>
      </c>
      <c r="D625" s="121">
        <v>119079128</v>
      </c>
      <c r="E625" s="121">
        <v>0</v>
      </c>
    </row>
    <row r="626" spans="3:5">
      <c r="C626" s="57" t="s">
        <v>450</v>
      </c>
      <c r="D626" s="121">
        <v>225108832</v>
      </c>
      <c r="E626" s="121">
        <v>0</v>
      </c>
    </row>
    <row r="627" spans="3:5">
      <c r="C627" s="120" t="s">
        <v>247</v>
      </c>
      <c r="D627" s="121">
        <v>154138117</v>
      </c>
      <c r="E627" s="121">
        <v>0</v>
      </c>
    </row>
    <row r="628" spans="3:5">
      <c r="C628" s="57" t="s">
        <v>1255</v>
      </c>
      <c r="D628" s="121">
        <v>75597763</v>
      </c>
      <c r="E628" s="121">
        <v>0</v>
      </c>
    </row>
    <row r="629" spans="3:5">
      <c r="C629" s="57" t="s">
        <v>1612</v>
      </c>
      <c r="D629" s="121">
        <v>78540354</v>
      </c>
      <c r="E629" s="121">
        <v>0</v>
      </c>
    </row>
    <row r="630" spans="3:5">
      <c r="C630" s="118" t="s">
        <v>329</v>
      </c>
      <c r="D630" s="119">
        <v>615439823</v>
      </c>
      <c r="E630" s="119">
        <v>0</v>
      </c>
    </row>
    <row r="631" spans="3:5">
      <c r="C631" s="120" t="s">
        <v>245</v>
      </c>
      <c r="D631" s="121">
        <v>595986491</v>
      </c>
      <c r="E631" s="121">
        <v>0</v>
      </c>
    </row>
    <row r="632" spans="3:5">
      <c r="C632" s="57" t="s">
        <v>330</v>
      </c>
      <c r="D632" s="121">
        <v>7203181</v>
      </c>
      <c r="E632" s="121">
        <v>0</v>
      </c>
    </row>
    <row r="633" spans="3:5">
      <c r="C633" s="57" t="s">
        <v>331</v>
      </c>
      <c r="D633" s="121">
        <v>6957845</v>
      </c>
      <c r="E633" s="121">
        <v>0</v>
      </c>
    </row>
    <row r="634" spans="3:5">
      <c r="C634" s="57" t="s">
        <v>332</v>
      </c>
      <c r="D634" s="121">
        <v>37077323</v>
      </c>
      <c r="E634" s="121">
        <v>0</v>
      </c>
    </row>
    <row r="635" spans="3:5">
      <c r="C635" s="57" t="s">
        <v>1613</v>
      </c>
      <c r="D635" s="121">
        <v>67414593</v>
      </c>
      <c r="E635" s="121">
        <v>0</v>
      </c>
    </row>
    <row r="636" spans="3:5">
      <c r="C636" s="57" t="s">
        <v>507</v>
      </c>
      <c r="D636" s="121">
        <v>1651551</v>
      </c>
      <c r="E636" s="121">
        <v>0</v>
      </c>
    </row>
    <row r="637" spans="3:5">
      <c r="C637" s="57" t="s">
        <v>508</v>
      </c>
      <c r="D637" s="121">
        <v>1620111</v>
      </c>
      <c r="E637" s="121">
        <v>0</v>
      </c>
    </row>
    <row r="638" spans="3:5">
      <c r="C638" s="57" t="s">
        <v>1254</v>
      </c>
      <c r="D638" s="121">
        <v>15016073</v>
      </c>
      <c r="E638" s="121">
        <v>0</v>
      </c>
    </row>
    <row r="639" spans="3:5">
      <c r="C639" s="57" t="s">
        <v>509</v>
      </c>
      <c r="D639" s="121">
        <v>1157222</v>
      </c>
      <c r="E639" s="121">
        <v>0</v>
      </c>
    </row>
    <row r="640" spans="3:5">
      <c r="C640" s="57" t="s">
        <v>1614</v>
      </c>
      <c r="D640" s="121">
        <v>1514767</v>
      </c>
      <c r="E640" s="121">
        <v>0</v>
      </c>
    </row>
    <row r="641" spans="3:5">
      <c r="C641" s="57" t="s">
        <v>510</v>
      </c>
      <c r="D641" s="121">
        <v>9700392</v>
      </c>
      <c r="E641" s="121">
        <v>0</v>
      </c>
    </row>
    <row r="642" spans="3:5">
      <c r="C642" s="57" t="s">
        <v>511</v>
      </c>
      <c r="D642" s="121">
        <v>4488508</v>
      </c>
      <c r="E642" s="121">
        <v>0</v>
      </c>
    </row>
    <row r="643" spans="3:5">
      <c r="C643" s="57" t="s">
        <v>1253</v>
      </c>
      <c r="D643" s="121">
        <v>1281243</v>
      </c>
      <c r="E643" s="121">
        <v>0</v>
      </c>
    </row>
    <row r="644" spans="3:5">
      <c r="C644" s="57" t="s">
        <v>912</v>
      </c>
      <c r="D644" s="121">
        <v>54572186</v>
      </c>
      <c r="E644" s="121">
        <v>0</v>
      </c>
    </row>
    <row r="645" spans="3:5">
      <c r="C645" s="57" t="s">
        <v>1615</v>
      </c>
      <c r="D645" s="121">
        <v>1847655</v>
      </c>
      <c r="E645" s="121">
        <v>0</v>
      </c>
    </row>
    <row r="646" spans="3:5">
      <c r="C646" s="57" t="s">
        <v>1101</v>
      </c>
      <c r="D646" s="121">
        <v>6097969</v>
      </c>
      <c r="E646" s="121">
        <v>0</v>
      </c>
    </row>
    <row r="647" spans="3:5">
      <c r="C647" s="57" t="s">
        <v>333</v>
      </c>
      <c r="D647" s="121">
        <v>13966319</v>
      </c>
      <c r="E647" s="121">
        <v>0</v>
      </c>
    </row>
    <row r="648" spans="3:5">
      <c r="C648" s="57" t="s">
        <v>432</v>
      </c>
      <c r="D648" s="121">
        <v>33296708</v>
      </c>
      <c r="E648" s="121">
        <v>0</v>
      </c>
    </row>
    <row r="649" spans="3:5">
      <c r="C649" s="57" t="s">
        <v>433</v>
      </c>
      <c r="D649" s="121">
        <v>1000000</v>
      </c>
      <c r="E649" s="121">
        <v>0</v>
      </c>
    </row>
    <row r="650" spans="3:5">
      <c r="C650" s="57" t="s">
        <v>1250</v>
      </c>
      <c r="D650" s="121">
        <v>22500000</v>
      </c>
      <c r="E650" s="121">
        <v>0</v>
      </c>
    </row>
    <row r="651" spans="3:5">
      <c r="C651" s="57" t="s">
        <v>1252</v>
      </c>
      <c r="D651" s="121">
        <v>33747251</v>
      </c>
      <c r="E651" s="121">
        <v>0</v>
      </c>
    </row>
    <row r="652" spans="3:5">
      <c r="C652" s="57" t="s">
        <v>1616</v>
      </c>
      <c r="D652" s="121">
        <v>1123440</v>
      </c>
      <c r="E652" s="121">
        <v>0</v>
      </c>
    </row>
    <row r="653" spans="3:5">
      <c r="C653" s="57" t="s">
        <v>996</v>
      </c>
      <c r="D653" s="121">
        <v>70200000</v>
      </c>
      <c r="E653" s="121">
        <v>0</v>
      </c>
    </row>
    <row r="654" spans="3:5">
      <c r="C654" s="57" t="s">
        <v>1427</v>
      </c>
      <c r="D654" s="121">
        <v>23400000</v>
      </c>
      <c r="E654" s="121">
        <v>0</v>
      </c>
    </row>
    <row r="655" spans="3:5">
      <c r="C655" s="57" t="s">
        <v>997</v>
      </c>
      <c r="D655" s="121">
        <v>9149755</v>
      </c>
      <c r="E655" s="121">
        <v>0</v>
      </c>
    </row>
    <row r="656" spans="3:5">
      <c r="C656" s="57" t="s">
        <v>776</v>
      </c>
      <c r="D656" s="121">
        <v>1080477</v>
      </c>
      <c r="E656" s="121">
        <v>0</v>
      </c>
    </row>
    <row r="657" spans="3:5">
      <c r="C657" s="57" t="s">
        <v>1251</v>
      </c>
      <c r="D657" s="121">
        <v>8649755</v>
      </c>
      <c r="E657" s="121">
        <v>0</v>
      </c>
    </row>
    <row r="658" spans="3:5">
      <c r="C658" s="57" t="s">
        <v>777</v>
      </c>
      <c r="D658" s="121">
        <v>1525370</v>
      </c>
      <c r="E658" s="121">
        <v>0</v>
      </c>
    </row>
    <row r="659" spans="3:5">
      <c r="C659" s="57" t="s">
        <v>778</v>
      </c>
      <c r="D659" s="121">
        <v>2540116</v>
      </c>
      <c r="E659" s="121">
        <v>0</v>
      </c>
    </row>
    <row r="660" spans="3:5">
      <c r="C660" s="57" t="s">
        <v>779</v>
      </c>
      <c r="D660" s="121">
        <v>270119</v>
      </c>
      <c r="E660" s="121">
        <v>0</v>
      </c>
    </row>
    <row r="661" spans="3:5">
      <c r="C661" s="57" t="s">
        <v>874</v>
      </c>
      <c r="D661" s="121">
        <v>22506919</v>
      </c>
      <c r="E661" s="121">
        <v>0</v>
      </c>
    </row>
    <row r="662" spans="3:5">
      <c r="C662" s="57" t="s">
        <v>780</v>
      </c>
      <c r="D662" s="121">
        <v>1513603</v>
      </c>
      <c r="E662" s="121">
        <v>0</v>
      </c>
    </row>
    <row r="663" spans="3:5">
      <c r="C663" s="57" t="s">
        <v>781</v>
      </c>
      <c r="D663" s="121">
        <v>1513603</v>
      </c>
      <c r="E663" s="121">
        <v>0</v>
      </c>
    </row>
    <row r="664" spans="3:5">
      <c r="C664" s="57" t="s">
        <v>998</v>
      </c>
      <c r="D664" s="121">
        <v>9192062</v>
      </c>
      <c r="E664" s="121">
        <v>0</v>
      </c>
    </row>
    <row r="665" spans="3:5">
      <c r="C665" s="57" t="s">
        <v>1428</v>
      </c>
      <c r="D665" s="121">
        <v>38647320</v>
      </c>
      <c r="E665" s="121">
        <v>0</v>
      </c>
    </row>
    <row r="666" spans="3:5">
      <c r="C666" s="57" t="s">
        <v>451</v>
      </c>
      <c r="D666" s="121">
        <v>22500001</v>
      </c>
      <c r="E666" s="121">
        <v>0</v>
      </c>
    </row>
    <row r="667" spans="3:5">
      <c r="C667" s="57" t="s">
        <v>875</v>
      </c>
      <c r="D667" s="121">
        <v>60063054</v>
      </c>
      <c r="E667" s="121">
        <v>0</v>
      </c>
    </row>
    <row r="668" spans="3:5">
      <c r="C668" s="120" t="s">
        <v>247</v>
      </c>
      <c r="D668" s="121">
        <v>19453332</v>
      </c>
      <c r="E668" s="121">
        <v>0</v>
      </c>
    </row>
    <row r="669" spans="3:5">
      <c r="C669" s="57" t="s">
        <v>1617</v>
      </c>
      <c r="D669" s="121">
        <v>19453332</v>
      </c>
      <c r="E669" s="121">
        <v>0</v>
      </c>
    </row>
    <row r="670" spans="3:5">
      <c r="C670" s="118" t="s">
        <v>334</v>
      </c>
      <c r="D670" s="119">
        <v>3505828285</v>
      </c>
      <c r="E670" s="119">
        <v>0</v>
      </c>
    </row>
    <row r="671" spans="3:5">
      <c r="C671" s="120" t="s">
        <v>245</v>
      </c>
      <c r="D671" s="121">
        <v>2044288285</v>
      </c>
      <c r="E671" s="121">
        <v>0</v>
      </c>
    </row>
    <row r="672" spans="3:5">
      <c r="C672" s="57" t="s">
        <v>913</v>
      </c>
      <c r="D672" s="121">
        <v>3797361</v>
      </c>
      <c r="E672" s="121">
        <v>0</v>
      </c>
    </row>
    <row r="673" spans="3:5">
      <c r="C673" s="57" t="s">
        <v>1249</v>
      </c>
      <c r="D673" s="121">
        <v>10018924</v>
      </c>
      <c r="E673" s="121">
        <v>0</v>
      </c>
    </row>
    <row r="674" spans="3:5">
      <c r="C674" s="57" t="s">
        <v>335</v>
      </c>
      <c r="D674" s="121">
        <v>900000000</v>
      </c>
      <c r="E674" s="121">
        <v>0</v>
      </c>
    </row>
    <row r="675" spans="3:5">
      <c r="C675" s="57" t="s">
        <v>1248</v>
      </c>
      <c r="D675" s="121">
        <v>4114253</v>
      </c>
      <c r="E675" s="121">
        <v>0</v>
      </c>
    </row>
    <row r="676" spans="3:5">
      <c r="C676" s="57" t="s">
        <v>512</v>
      </c>
      <c r="D676" s="121">
        <v>1651551</v>
      </c>
      <c r="E676" s="121">
        <v>0</v>
      </c>
    </row>
    <row r="677" spans="3:5">
      <c r="C677" s="57" t="s">
        <v>513</v>
      </c>
      <c r="D677" s="121">
        <v>1157222</v>
      </c>
      <c r="E677" s="121">
        <v>0</v>
      </c>
    </row>
    <row r="678" spans="3:5">
      <c r="C678" s="57" t="s">
        <v>514</v>
      </c>
      <c r="D678" s="121">
        <v>4123809</v>
      </c>
      <c r="E678" s="121">
        <v>0</v>
      </c>
    </row>
    <row r="679" spans="3:5">
      <c r="C679" s="57" t="s">
        <v>1247</v>
      </c>
      <c r="D679" s="121">
        <v>1340629</v>
      </c>
      <c r="E679" s="121">
        <v>0</v>
      </c>
    </row>
    <row r="680" spans="3:5">
      <c r="C680" s="57" t="s">
        <v>914</v>
      </c>
      <c r="D680" s="121">
        <v>15000000</v>
      </c>
      <c r="E680" s="121">
        <v>0</v>
      </c>
    </row>
    <row r="681" spans="3:5">
      <c r="C681" s="57" t="s">
        <v>1055</v>
      </c>
      <c r="D681" s="121">
        <v>4247450</v>
      </c>
      <c r="E681" s="121">
        <v>0</v>
      </c>
    </row>
    <row r="682" spans="3:5">
      <c r="C682" s="57" t="s">
        <v>1353</v>
      </c>
      <c r="D682" s="121">
        <v>34522622</v>
      </c>
      <c r="E682" s="121">
        <v>0</v>
      </c>
    </row>
    <row r="683" spans="3:5">
      <c r="C683" s="57" t="s">
        <v>1618</v>
      </c>
      <c r="D683" s="121">
        <v>1160000</v>
      </c>
      <c r="E683" s="121">
        <v>0</v>
      </c>
    </row>
    <row r="684" spans="3:5">
      <c r="C684" s="57" t="s">
        <v>336</v>
      </c>
      <c r="D684" s="121">
        <v>257769222</v>
      </c>
      <c r="E684" s="121">
        <v>0</v>
      </c>
    </row>
    <row r="685" spans="3:5">
      <c r="C685" s="57" t="s">
        <v>1100</v>
      </c>
      <c r="D685" s="121">
        <v>244450444</v>
      </c>
      <c r="E685" s="121">
        <v>0</v>
      </c>
    </row>
    <row r="686" spans="3:5">
      <c r="C686" s="57" t="s">
        <v>782</v>
      </c>
      <c r="D686" s="121">
        <v>4062690</v>
      </c>
      <c r="E686" s="121">
        <v>0</v>
      </c>
    </row>
    <row r="687" spans="3:5">
      <c r="C687" s="57" t="s">
        <v>783</v>
      </c>
      <c r="D687" s="121">
        <v>8305980</v>
      </c>
      <c r="E687" s="121">
        <v>0</v>
      </c>
    </row>
    <row r="688" spans="3:5">
      <c r="C688" s="57" t="s">
        <v>784</v>
      </c>
      <c r="D688" s="121">
        <v>1198159</v>
      </c>
      <c r="E688" s="121">
        <v>0</v>
      </c>
    </row>
    <row r="689" spans="3:5">
      <c r="C689" s="57" t="s">
        <v>785</v>
      </c>
      <c r="D689" s="121">
        <v>5453083</v>
      </c>
      <c r="E689" s="121">
        <v>0</v>
      </c>
    </row>
    <row r="690" spans="3:5">
      <c r="C690" s="57" t="s">
        <v>915</v>
      </c>
      <c r="D690" s="121">
        <v>4062690</v>
      </c>
      <c r="E690" s="121">
        <v>0</v>
      </c>
    </row>
    <row r="691" spans="3:5">
      <c r="C691" s="57" t="s">
        <v>1246</v>
      </c>
      <c r="D691" s="121">
        <v>1138581</v>
      </c>
      <c r="E691" s="121">
        <v>0</v>
      </c>
    </row>
    <row r="692" spans="3:5">
      <c r="C692" s="57" t="s">
        <v>786</v>
      </c>
      <c r="D692" s="121">
        <v>4062690</v>
      </c>
      <c r="E692" s="121">
        <v>0</v>
      </c>
    </row>
    <row r="693" spans="3:5">
      <c r="C693" s="57" t="s">
        <v>1619</v>
      </c>
      <c r="D693" s="121">
        <v>7391665</v>
      </c>
      <c r="E693" s="121">
        <v>0</v>
      </c>
    </row>
    <row r="694" spans="3:5">
      <c r="C694" s="57" t="s">
        <v>787</v>
      </c>
      <c r="D694" s="121">
        <v>1720107</v>
      </c>
      <c r="E694" s="121">
        <v>0</v>
      </c>
    </row>
    <row r="695" spans="3:5">
      <c r="C695" s="57" t="s">
        <v>788</v>
      </c>
      <c r="D695" s="121">
        <v>5415294</v>
      </c>
      <c r="E695" s="121">
        <v>0</v>
      </c>
    </row>
    <row r="696" spans="3:5">
      <c r="C696" s="57" t="s">
        <v>789</v>
      </c>
      <c r="D696" s="121">
        <v>1516282</v>
      </c>
      <c r="E696" s="121">
        <v>0</v>
      </c>
    </row>
    <row r="697" spans="3:5">
      <c r="C697" s="57" t="s">
        <v>790</v>
      </c>
      <c r="D697" s="121">
        <v>4850943</v>
      </c>
      <c r="E697" s="121">
        <v>0</v>
      </c>
    </row>
    <row r="698" spans="3:5">
      <c r="C698" s="57" t="s">
        <v>791</v>
      </c>
      <c r="D698" s="121">
        <v>4850943</v>
      </c>
      <c r="E698" s="121">
        <v>0</v>
      </c>
    </row>
    <row r="699" spans="3:5">
      <c r="C699" s="57" t="s">
        <v>792</v>
      </c>
      <c r="D699" s="121">
        <v>3509288</v>
      </c>
      <c r="E699" s="121">
        <v>0</v>
      </c>
    </row>
    <row r="700" spans="3:5">
      <c r="C700" s="57" t="s">
        <v>1620</v>
      </c>
      <c r="D700" s="121">
        <v>32223848</v>
      </c>
      <c r="E700" s="121">
        <v>0</v>
      </c>
    </row>
    <row r="701" spans="3:5">
      <c r="C701" s="57" t="s">
        <v>1621</v>
      </c>
      <c r="D701" s="121">
        <v>1525371</v>
      </c>
      <c r="E701" s="121">
        <v>0</v>
      </c>
    </row>
    <row r="702" spans="3:5">
      <c r="C702" s="57" t="s">
        <v>1245</v>
      </c>
      <c r="D702" s="121">
        <v>3939670</v>
      </c>
      <c r="E702" s="121">
        <v>0</v>
      </c>
    </row>
    <row r="703" spans="3:5">
      <c r="C703" s="57" t="s">
        <v>793</v>
      </c>
      <c r="D703" s="121">
        <v>3939670</v>
      </c>
      <c r="E703" s="121">
        <v>0</v>
      </c>
    </row>
    <row r="704" spans="3:5">
      <c r="C704" s="57" t="s">
        <v>794</v>
      </c>
      <c r="D704" s="121">
        <v>3939671</v>
      </c>
      <c r="E704" s="121">
        <v>0</v>
      </c>
    </row>
    <row r="705" spans="3:5">
      <c r="C705" s="57" t="s">
        <v>1429</v>
      </c>
      <c r="D705" s="121">
        <v>155926762</v>
      </c>
      <c r="E705" s="121">
        <v>0</v>
      </c>
    </row>
    <row r="706" spans="3:5">
      <c r="C706" s="57" t="s">
        <v>452</v>
      </c>
      <c r="D706" s="121">
        <v>52507548</v>
      </c>
      <c r="E706" s="121">
        <v>0</v>
      </c>
    </row>
    <row r="707" spans="3:5">
      <c r="C707" s="57" t="s">
        <v>876</v>
      </c>
      <c r="D707" s="121">
        <v>45000187</v>
      </c>
      <c r="E707" s="121">
        <v>0</v>
      </c>
    </row>
    <row r="708" spans="3:5">
      <c r="C708" s="57" t="s">
        <v>949</v>
      </c>
      <c r="D708" s="121">
        <v>30000002</v>
      </c>
      <c r="E708" s="121">
        <v>0</v>
      </c>
    </row>
    <row r="709" spans="3:5">
      <c r="C709" s="57" t="s">
        <v>1043</v>
      </c>
      <c r="D709" s="121">
        <v>136891562</v>
      </c>
      <c r="E709" s="121">
        <v>0</v>
      </c>
    </row>
    <row r="710" spans="3:5">
      <c r="C710" s="57" t="s">
        <v>950</v>
      </c>
      <c r="D710" s="121">
        <v>15002112</v>
      </c>
      <c r="E710" s="121">
        <v>0</v>
      </c>
    </row>
    <row r="711" spans="3:5">
      <c r="C711" s="57" t="s">
        <v>877</v>
      </c>
      <c r="D711" s="121">
        <v>22500000</v>
      </c>
      <c r="E711" s="121">
        <v>0</v>
      </c>
    </row>
    <row r="712" spans="3:5">
      <c r="C712" s="120" t="s">
        <v>248</v>
      </c>
      <c r="D712" s="121">
        <v>1461540000</v>
      </c>
      <c r="E712" s="121">
        <v>0</v>
      </c>
    </row>
    <row r="713" spans="3:5">
      <c r="C713" s="57" t="s">
        <v>1244</v>
      </c>
      <c r="D713" s="121">
        <v>1375500000</v>
      </c>
      <c r="E713" s="121">
        <v>0</v>
      </c>
    </row>
    <row r="714" spans="3:5">
      <c r="C714" s="57" t="s">
        <v>417</v>
      </c>
      <c r="D714" s="121">
        <v>86040000</v>
      </c>
      <c r="E714" s="121">
        <v>0</v>
      </c>
    </row>
    <row r="715" spans="3:5">
      <c r="C715" s="118" t="s">
        <v>337</v>
      </c>
      <c r="D715" s="119">
        <v>1638625337</v>
      </c>
      <c r="E715" s="119">
        <v>0</v>
      </c>
    </row>
    <row r="716" spans="3:5">
      <c r="C716" s="120" t="s">
        <v>245</v>
      </c>
      <c r="D716" s="121">
        <v>1429302975</v>
      </c>
      <c r="E716" s="121">
        <v>0</v>
      </c>
    </row>
    <row r="717" spans="3:5">
      <c r="C717" s="57" t="s">
        <v>1099</v>
      </c>
      <c r="D717" s="121">
        <v>130965347</v>
      </c>
      <c r="E717" s="121">
        <v>0</v>
      </c>
    </row>
    <row r="718" spans="3:5">
      <c r="C718" s="57" t="s">
        <v>1044</v>
      </c>
      <c r="D718" s="121">
        <v>106172797</v>
      </c>
      <c r="E718" s="121">
        <v>0</v>
      </c>
    </row>
    <row r="719" spans="3:5">
      <c r="C719" s="57" t="s">
        <v>515</v>
      </c>
      <c r="D719" s="121">
        <v>1561024</v>
      </c>
      <c r="E719" s="121">
        <v>0</v>
      </c>
    </row>
    <row r="720" spans="3:5">
      <c r="C720" s="57" t="s">
        <v>516</v>
      </c>
      <c r="D720" s="121">
        <v>1157222</v>
      </c>
      <c r="E720" s="121">
        <v>0</v>
      </c>
    </row>
    <row r="721" spans="3:5">
      <c r="C721" s="57" t="s">
        <v>517</v>
      </c>
      <c r="D721" s="121">
        <v>1651551</v>
      </c>
      <c r="E721" s="121">
        <v>0</v>
      </c>
    </row>
    <row r="722" spans="3:5">
      <c r="C722" s="57" t="s">
        <v>549</v>
      </c>
      <c r="D722" s="121">
        <v>1518982</v>
      </c>
      <c r="E722" s="121">
        <v>0</v>
      </c>
    </row>
    <row r="723" spans="3:5">
      <c r="C723" s="57" t="s">
        <v>550</v>
      </c>
      <c r="D723" s="121">
        <v>2861943</v>
      </c>
      <c r="E723" s="121">
        <v>0</v>
      </c>
    </row>
    <row r="724" spans="3:5">
      <c r="C724" s="57" t="s">
        <v>338</v>
      </c>
      <c r="D724" s="121">
        <v>1001596236</v>
      </c>
      <c r="E724" s="121">
        <v>0</v>
      </c>
    </row>
    <row r="725" spans="3:5">
      <c r="C725" s="57" t="s">
        <v>878</v>
      </c>
      <c r="D725" s="121">
        <v>45000002</v>
      </c>
      <c r="E725" s="121">
        <v>0</v>
      </c>
    </row>
    <row r="726" spans="3:5">
      <c r="C726" s="57" t="s">
        <v>434</v>
      </c>
      <c r="D726" s="121">
        <v>31816871</v>
      </c>
      <c r="E726" s="121">
        <v>0</v>
      </c>
    </row>
    <row r="727" spans="3:5">
      <c r="C727" s="57" t="s">
        <v>453</v>
      </c>
      <c r="D727" s="121">
        <v>105001000</v>
      </c>
      <c r="E727" s="121">
        <v>0</v>
      </c>
    </row>
    <row r="728" spans="3:5">
      <c r="C728" s="120" t="s">
        <v>247</v>
      </c>
      <c r="D728" s="121">
        <v>206514332</v>
      </c>
      <c r="E728" s="121">
        <v>0</v>
      </c>
    </row>
    <row r="729" spans="3:5">
      <c r="C729" s="57" t="s">
        <v>1070</v>
      </c>
      <c r="D729" s="121">
        <v>206514332</v>
      </c>
      <c r="E729" s="121">
        <v>0</v>
      </c>
    </row>
    <row r="730" spans="3:5">
      <c r="C730" s="120" t="s">
        <v>249</v>
      </c>
      <c r="D730" s="119">
        <v>2808030</v>
      </c>
      <c r="E730" s="119">
        <v>0</v>
      </c>
    </row>
    <row r="731" spans="3:5">
      <c r="C731" s="120" t="s">
        <v>246</v>
      </c>
      <c r="D731" s="121">
        <v>2808030</v>
      </c>
      <c r="E731" s="121">
        <v>0</v>
      </c>
    </row>
    <row r="732" spans="3:5">
      <c r="C732" s="118" t="s">
        <v>339</v>
      </c>
      <c r="D732" s="119">
        <v>913162159</v>
      </c>
      <c r="E732" s="119">
        <v>0</v>
      </c>
    </row>
    <row r="733" spans="3:5">
      <c r="C733" s="120" t="s">
        <v>245</v>
      </c>
      <c r="D733" s="121">
        <v>871174289</v>
      </c>
      <c r="E733" s="121">
        <v>0</v>
      </c>
    </row>
    <row r="734" spans="3:5">
      <c r="C734" s="57" t="s">
        <v>246</v>
      </c>
      <c r="D734" s="121">
        <v>2029998</v>
      </c>
      <c r="E734" s="121">
        <v>0</v>
      </c>
    </row>
    <row r="735" spans="3:5">
      <c r="C735" s="57" t="s">
        <v>1243</v>
      </c>
      <c r="D735" s="121">
        <v>1639531</v>
      </c>
      <c r="E735" s="121">
        <v>0</v>
      </c>
    </row>
    <row r="736" spans="3:5">
      <c r="C736" s="57" t="s">
        <v>518</v>
      </c>
      <c r="D736" s="121">
        <v>6002428</v>
      </c>
      <c r="E736" s="121">
        <v>0</v>
      </c>
    </row>
    <row r="737" spans="3:5">
      <c r="C737" s="57" t="s">
        <v>519</v>
      </c>
      <c r="D737" s="121">
        <v>2758819</v>
      </c>
      <c r="E737" s="121">
        <v>0</v>
      </c>
    </row>
    <row r="738" spans="3:5">
      <c r="C738" s="57" t="s">
        <v>520</v>
      </c>
      <c r="D738" s="121">
        <v>4433239</v>
      </c>
      <c r="E738" s="121">
        <v>0</v>
      </c>
    </row>
    <row r="739" spans="3:5">
      <c r="C739" s="57" t="s">
        <v>521</v>
      </c>
      <c r="D739" s="121">
        <v>1835000</v>
      </c>
      <c r="E739" s="121">
        <v>0</v>
      </c>
    </row>
    <row r="740" spans="3:5">
      <c r="C740" s="57" t="s">
        <v>522</v>
      </c>
      <c r="D740" s="121">
        <v>1856241</v>
      </c>
      <c r="E740" s="121">
        <v>0</v>
      </c>
    </row>
    <row r="741" spans="3:5">
      <c r="C741" s="57" t="s">
        <v>523</v>
      </c>
      <c r="D741" s="121">
        <v>10922031</v>
      </c>
      <c r="E741" s="121">
        <v>0</v>
      </c>
    </row>
    <row r="742" spans="3:5">
      <c r="C742" s="57" t="s">
        <v>524</v>
      </c>
      <c r="D742" s="121">
        <v>3326831</v>
      </c>
      <c r="E742" s="121">
        <v>0</v>
      </c>
    </row>
    <row r="743" spans="3:5">
      <c r="C743" s="57" t="s">
        <v>525</v>
      </c>
      <c r="D743" s="121">
        <v>9294308</v>
      </c>
      <c r="E743" s="121">
        <v>0</v>
      </c>
    </row>
    <row r="744" spans="3:5">
      <c r="C744" s="57" t="s">
        <v>491</v>
      </c>
      <c r="D744" s="121">
        <v>11058566</v>
      </c>
      <c r="E744" s="121">
        <v>0</v>
      </c>
    </row>
    <row r="745" spans="3:5">
      <c r="C745" s="57" t="s">
        <v>1622</v>
      </c>
      <c r="D745" s="121">
        <v>50022117</v>
      </c>
      <c r="E745" s="121">
        <v>0</v>
      </c>
    </row>
    <row r="746" spans="3:5">
      <c r="C746" s="57" t="s">
        <v>340</v>
      </c>
      <c r="D746" s="121">
        <v>4319869</v>
      </c>
      <c r="E746" s="121">
        <v>0</v>
      </c>
    </row>
    <row r="747" spans="3:5">
      <c r="C747" s="57" t="s">
        <v>341</v>
      </c>
      <c r="D747" s="121">
        <v>1517426</v>
      </c>
      <c r="E747" s="121">
        <v>0</v>
      </c>
    </row>
    <row r="748" spans="3:5">
      <c r="C748" s="57" t="s">
        <v>342</v>
      </c>
      <c r="D748" s="121">
        <v>263965000</v>
      </c>
      <c r="E748" s="121">
        <v>0</v>
      </c>
    </row>
    <row r="749" spans="3:5">
      <c r="C749" s="57" t="s">
        <v>1069</v>
      </c>
      <c r="D749" s="121">
        <v>2551825</v>
      </c>
      <c r="E749" s="121">
        <v>0</v>
      </c>
    </row>
    <row r="750" spans="3:5">
      <c r="C750" s="57" t="s">
        <v>1431</v>
      </c>
      <c r="D750" s="121">
        <v>5883116</v>
      </c>
      <c r="E750" s="121">
        <v>0</v>
      </c>
    </row>
    <row r="751" spans="3:5">
      <c r="C751" s="57" t="s">
        <v>1623</v>
      </c>
      <c r="D751" s="121">
        <v>1244476</v>
      </c>
      <c r="E751" s="121">
        <v>0</v>
      </c>
    </row>
    <row r="752" spans="3:5">
      <c r="C752" s="57" t="s">
        <v>795</v>
      </c>
      <c r="D752" s="121">
        <v>1000000</v>
      </c>
      <c r="E752" s="121">
        <v>0</v>
      </c>
    </row>
    <row r="753" spans="3:5">
      <c r="C753" s="57" t="s">
        <v>586</v>
      </c>
      <c r="D753" s="121">
        <v>2503860</v>
      </c>
      <c r="E753" s="121">
        <v>0</v>
      </c>
    </row>
    <row r="754" spans="3:5">
      <c r="C754" s="57" t="s">
        <v>587</v>
      </c>
      <c r="D754" s="121">
        <v>12678145</v>
      </c>
      <c r="E754" s="121">
        <v>0</v>
      </c>
    </row>
    <row r="755" spans="3:5">
      <c r="C755" s="57" t="s">
        <v>588</v>
      </c>
      <c r="D755" s="121">
        <v>2535629</v>
      </c>
      <c r="E755" s="121">
        <v>0</v>
      </c>
    </row>
    <row r="756" spans="3:5">
      <c r="C756" s="57" t="s">
        <v>589</v>
      </c>
      <c r="D756" s="121">
        <v>1570629</v>
      </c>
      <c r="E756" s="121">
        <v>0</v>
      </c>
    </row>
    <row r="757" spans="3:5">
      <c r="C757" s="57" t="s">
        <v>590</v>
      </c>
      <c r="D757" s="121">
        <v>2535629</v>
      </c>
      <c r="E757" s="121">
        <v>0</v>
      </c>
    </row>
    <row r="758" spans="3:5">
      <c r="C758" s="57" t="s">
        <v>591</v>
      </c>
      <c r="D758" s="121">
        <v>3418120</v>
      </c>
      <c r="E758" s="121">
        <v>0</v>
      </c>
    </row>
    <row r="759" spans="3:5">
      <c r="C759" s="57" t="s">
        <v>1242</v>
      </c>
      <c r="D759" s="121">
        <v>1780751</v>
      </c>
      <c r="E759" s="121">
        <v>0</v>
      </c>
    </row>
    <row r="760" spans="3:5">
      <c r="C760" s="57" t="s">
        <v>1241</v>
      </c>
      <c r="D760" s="121">
        <v>9024052</v>
      </c>
      <c r="E760" s="121">
        <v>0</v>
      </c>
    </row>
    <row r="761" spans="3:5">
      <c r="C761" s="57" t="s">
        <v>999</v>
      </c>
      <c r="D761" s="121">
        <v>20166495</v>
      </c>
      <c r="E761" s="121">
        <v>0</v>
      </c>
    </row>
    <row r="762" spans="3:5">
      <c r="C762" s="57" t="s">
        <v>1240</v>
      </c>
      <c r="D762" s="121">
        <v>4750788</v>
      </c>
      <c r="E762" s="121">
        <v>0</v>
      </c>
    </row>
    <row r="763" spans="3:5">
      <c r="C763" s="57" t="s">
        <v>1000</v>
      </c>
      <c r="D763" s="121">
        <v>24430184</v>
      </c>
      <c r="E763" s="121">
        <v>0</v>
      </c>
    </row>
    <row r="764" spans="3:5">
      <c r="C764" s="57" t="s">
        <v>592</v>
      </c>
      <c r="D764" s="121">
        <v>6815664</v>
      </c>
      <c r="E764" s="121">
        <v>0</v>
      </c>
    </row>
    <row r="765" spans="3:5">
      <c r="C765" s="57" t="s">
        <v>593</v>
      </c>
      <c r="D765" s="121">
        <v>12357301</v>
      </c>
      <c r="E765" s="121">
        <v>0</v>
      </c>
    </row>
    <row r="766" spans="3:5">
      <c r="C766" s="57" t="s">
        <v>1239</v>
      </c>
      <c r="D766" s="121">
        <v>1142726</v>
      </c>
      <c r="E766" s="121">
        <v>0</v>
      </c>
    </row>
    <row r="767" spans="3:5">
      <c r="C767" s="57" t="s">
        <v>1001</v>
      </c>
      <c r="D767" s="121">
        <v>20616833</v>
      </c>
      <c r="E767" s="121">
        <v>0</v>
      </c>
    </row>
    <row r="768" spans="3:5">
      <c r="C768" s="57" t="s">
        <v>594</v>
      </c>
      <c r="D768" s="121">
        <v>1511718</v>
      </c>
      <c r="E768" s="121">
        <v>0</v>
      </c>
    </row>
    <row r="769" spans="3:5">
      <c r="C769" s="57" t="s">
        <v>916</v>
      </c>
      <c r="D769" s="121">
        <v>1548690</v>
      </c>
      <c r="E769" s="121">
        <v>0</v>
      </c>
    </row>
    <row r="770" spans="3:5">
      <c r="C770" s="57" t="s">
        <v>1430</v>
      </c>
      <c r="D770" s="121">
        <v>10642640</v>
      </c>
      <c r="E770" s="121">
        <v>0</v>
      </c>
    </row>
    <row r="771" spans="3:5">
      <c r="C771" s="57" t="s">
        <v>1002</v>
      </c>
      <c r="D771" s="121">
        <v>23931040</v>
      </c>
      <c r="E771" s="121">
        <v>0</v>
      </c>
    </row>
    <row r="772" spans="3:5">
      <c r="C772" s="57" t="s">
        <v>879</v>
      </c>
      <c r="D772" s="121">
        <v>30000000</v>
      </c>
      <c r="E772" s="121">
        <v>0</v>
      </c>
    </row>
    <row r="773" spans="3:5">
      <c r="C773" s="57" t="s">
        <v>343</v>
      </c>
      <c r="D773" s="121">
        <v>210000001</v>
      </c>
      <c r="E773" s="121">
        <v>0</v>
      </c>
    </row>
    <row r="774" spans="3:5">
      <c r="C774" s="57" t="s">
        <v>1107</v>
      </c>
      <c r="D774" s="121">
        <v>21449671</v>
      </c>
      <c r="E774" s="121">
        <v>0</v>
      </c>
    </row>
    <row r="775" spans="3:5">
      <c r="C775" s="57" t="s">
        <v>468</v>
      </c>
      <c r="D775" s="121">
        <v>60102902</v>
      </c>
      <c r="E775" s="121">
        <v>0</v>
      </c>
    </row>
    <row r="776" spans="3:5">
      <c r="C776" s="120" t="s">
        <v>247</v>
      </c>
      <c r="D776" s="121">
        <v>35545562</v>
      </c>
      <c r="E776" s="121">
        <v>0</v>
      </c>
    </row>
    <row r="777" spans="3:5">
      <c r="C777" s="57" t="s">
        <v>342</v>
      </c>
      <c r="D777" s="121">
        <v>1454089</v>
      </c>
      <c r="E777" s="121">
        <v>0</v>
      </c>
    </row>
    <row r="778" spans="3:5">
      <c r="C778" s="57" t="s">
        <v>1431</v>
      </c>
      <c r="D778" s="121">
        <v>12596660</v>
      </c>
      <c r="E778" s="121">
        <v>0</v>
      </c>
    </row>
    <row r="779" spans="3:5">
      <c r="C779" s="57" t="s">
        <v>1624</v>
      </c>
      <c r="D779" s="121">
        <v>21494813</v>
      </c>
      <c r="E779" s="121">
        <v>0</v>
      </c>
    </row>
    <row r="780" spans="3:5">
      <c r="C780" s="120" t="s">
        <v>249</v>
      </c>
      <c r="D780" s="121">
        <v>6442308</v>
      </c>
      <c r="E780" s="121">
        <v>0</v>
      </c>
    </row>
    <row r="781" spans="3:5">
      <c r="C781" s="57" t="s">
        <v>246</v>
      </c>
      <c r="D781" s="121">
        <v>6442308</v>
      </c>
      <c r="E781" s="121">
        <v>0</v>
      </c>
    </row>
    <row r="782" spans="3:5">
      <c r="C782" s="118" t="s">
        <v>344</v>
      </c>
      <c r="D782" s="119">
        <v>3165794891</v>
      </c>
      <c r="E782" s="119">
        <v>0</v>
      </c>
    </row>
    <row r="783" spans="3:5">
      <c r="C783" s="120" t="s">
        <v>245</v>
      </c>
      <c r="D783" s="121">
        <v>2689473708</v>
      </c>
      <c r="E783" s="121">
        <v>0</v>
      </c>
    </row>
    <row r="784" spans="3:5">
      <c r="C784" s="57" t="s">
        <v>1238</v>
      </c>
      <c r="D784" s="121">
        <v>1546229</v>
      </c>
      <c r="E784" s="121">
        <v>0</v>
      </c>
    </row>
    <row r="785" spans="3:5">
      <c r="C785" s="57" t="s">
        <v>796</v>
      </c>
      <c r="D785" s="121">
        <v>2371024</v>
      </c>
      <c r="E785" s="121">
        <v>0</v>
      </c>
    </row>
    <row r="786" spans="3:5">
      <c r="C786" s="57" t="s">
        <v>797</v>
      </c>
      <c r="D786" s="121">
        <v>1533724</v>
      </c>
      <c r="E786" s="121">
        <v>0</v>
      </c>
    </row>
    <row r="787" spans="3:5">
      <c r="C787" s="57" t="s">
        <v>1625</v>
      </c>
      <c r="D787" s="121">
        <v>19490000</v>
      </c>
      <c r="E787" s="121">
        <v>0</v>
      </c>
    </row>
    <row r="788" spans="3:5">
      <c r="C788" s="57" t="s">
        <v>798</v>
      </c>
      <c r="D788" s="121">
        <v>1725020</v>
      </c>
      <c r="E788" s="121">
        <v>0</v>
      </c>
    </row>
    <row r="789" spans="3:5">
      <c r="C789" s="57" t="s">
        <v>1237</v>
      </c>
      <c r="D789" s="121">
        <v>137000000</v>
      </c>
      <c r="E789" s="121">
        <v>0</v>
      </c>
    </row>
    <row r="790" spans="3:5">
      <c r="C790" s="57" t="s">
        <v>1626</v>
      </c>
      <c r="D790" s="121">
        <v>123562218</v>
      </c>
      <c r="E790" s="121">
        <v>0</v>
      </c>
    </row>
    <row r="791" spans="3:5">
      <c r="C791" s="57" t="s">
        <v>1432</v>
      </c>
      <c r="D791" s="121">
        <v>31979091</v>
      </c>
      <c r="E791" s="121">
        <v>0</v>
      </c>
    </row>
    <row r="792" spans="3:5">
      <c r="C792" s="57" t="s">
        <v>799</v>
      </c>
      <c r="D792" s="121">
        <v>6169115</v>
      </c>
      <c r="E792" s="121">
        <v>0</v>
      </c>
    </row>
    <row r="793" spans="3:5">
      <c r="C793" s="57" t="s">
        <v>800</v>
      </c>
      <c r="D793" s="121">
        <v>1757168</v>
      </c>
      <c r="E793" s="121">
        <v>0</v>
      </c>
    </row>
    <row r="794" spans="3:5">
      <c r="C794" s="57" t="s">
        <v>1433</v>
      </c>
      <c r="D794" s="121">
        <v>471159418</v>
      </c>
      <c r="E794" s="121">
        <v>0</v>
      </c>
    </row>
    <row r="795" spans="3:5">
      <c r="C795" s="57" t="s">
        <v>1236</v>
      </c>
      <c r="D795" s="121">
        <v>4171157</v>
      </c>
      <c r="E795" s="121">
        <v>0</v>
      </c>
    </row>
    <row r="796" spans="3:5">
      <c r="C796" s="57" t="s">
        <v>917</v>
      </c>
      <c r="D796" s="121">
        <v>416411</v>
      </c>
      <c r="E796" s="121">
        <v>0</v>
      </c>
    </row>
    <row r="797" spans="3:5">
      <c r="C797" s="57" t="s">
        <v>526</v>
      </c>
      <c r="D797" s="121">
        <v>27157543</v>
      </c>
      <c r="E797" s="121">
        <v>0</v>
      </c>
    </row>
    <row r="798" spans="3:5">
      <c r="C798" s="57" t="s">
        <v>1235</v>
      </c>
      <c r="D798" s="121">
        <v>13831456</v>
      </c>
      <c r="E798" s="121">
        <v>0</v>
      </c>
    </row>
    <row r="799" spans="3:5">
      <c r="C799" s="57" t="s">
        <v>1627</v>
      </c>
      <c r="D799" s="121">
        <v>23172128</v>
      </c>
      <c r="E799" s="121">
        <v>0</v>
      </c>
    </row>
    <row r="800" spans="3:5">
      <c r="C800" s="57" t="s">
        <v>527</v>
      </c>
      <c r="D800" s="121">
        <v>4111948</v>
      </c>
      <c r="E800" s="121">
        <v>0</v>
      </c>
    </row>
    <row r="801" spans="3:5">
      <c r="C801" s="57" t="s">
        <v>528</v>
      </c>
      <c r="D801" s="121">
        <v>1765668</v>
      </c>
      <c r="E801" s="121">
        <v>0</v>
      </c>
    </row>
    <row r="802" spans="3:5">
      <c r="C802" s="57" t="s">
        <v>1628</v>
      </c>
      <c r="D802" s="121">
        <v>78000000</v>
      </c>
      <c r="E802" s="121">
        <v>0</v>
      </c>
    </row>
    <row r="803" spans="3:5">
      <c r="C803" s="57" t="s">
        <v>529</v>
      </c>
      <c r="D803" s="121">
        <v>2912495</v>
      </c>
      <c r="E803" s="121">
        <v>0</v>
      </c>
    </row>
    <row r="804" spans="3:5">
      <c r="C804" s="57" t="s">
        <v>530</v>
      </c>
      <c r="D804" s="121">
        <v>2741562</v>
      </c>
      <c r="E804" s="121">
        <v>0</v>
      </c>
    </row>
    <row r="805" spans="3:5">
      <c r="C805" s="57" t="s">
        <v>531</v>
      </c>
      <c r="D805" s="121">
        <v>2773545</v>
      </c>
      <c r="E805" s="121">
        <v>0</v>
      </c>
    </row>
    <row r="806" spans="3:5">
      <c r="C806" s="57" t="s">
        <v>1629</v>
      </c>
      <c r="D806" s="121">
        <v>78360940</v>
      </c>
      <c r="E806" s="121">
        <v>0</v>
      </c>
    </row>
    <row r="807" spans="3:5">
      <c r="C807" s="57" t="s">
        <v>1630</v>
      </c>
      <c r="D807" s="121">
        <v>80087356</v>
      </c>
      <c r="E807" s="121">
        <v>0</v>
      </c>
    </row>
    <row r="808" spans="3:5">
      <c r="C808" s="57" t="s">
        <v>1234</v>
      </c>
      <c r="D808" s="121">
        <v>63579672</v>
      </c>
      <c r="E808" s="121">
        <v>0</v>
      </c>
    </row>
    <row r="809" spans="3:5">
      <c r="C809" s="57" t="s">
        <v>674</v>
      </c>
      <c r="D809" s="121">
        <v>1000000</v>
      </c>
      <c r="E809" s="121">
        <v>0</v>
      </c>
    </row>
    <row r="810" spans="3:5">
      <c r="C810" s="57" t="s">
        <v>880</v>
      </c>
      <c r="D810" s="121">
        <v>37500333</v>
      </c>
      <c r="E810" s="121">
        <v>0</v>
      </c>
    </row>
    <row r="811" spans="3:5">
      <c r="C811" s="57" t="s">
        <v>1352</v>
      </c>
      <c r="D811" s="121">
        <v>10845429</v>
      </c>
      <c r="E811" s="121">
        <v>0</v>
      </c>
    </row>
    <row r="812" spans="3:5">
      <c r="C812" s="57" t="s">
        <v>421</v>
      </c>
      <c r="D812" s="121">
        <v>2338581</v>
      </c>
      <c r="E812" s="121">
        <v>0</v>
      </c>
    </row>
    <row r="813" spans="3:5">
      <c r="C813" s="57" t="s">
        <v>1068</v>
      </c>
      <c r="D813" s="121">
        <v>46227768</v>
      </c>
      <c r="E813" s="121">
        <v>0</v>
      </c>
    </row>
    <row r="814" spans="3:5">
      <c r="C814" s="57" t="s">
        <v>1061</v>
      </c>
      <c r="D814" s="121">
        <v>1000000</v>
      </c>
      <c r="E814" s="121">
        <v>0</v>
      </c>
    </row>
    <row r="815" spans="3:5">
      <c r="C815" s="57" t="s">
        <v>1631</v>
      </c>
      <c r="D815" s="121">
        <v>5000000</v>
      </c>
      <c r="E815" s="121">
        <v>0</v>
      </c>
    </row>
    <row r="816" spans="3:5">
      <c r="C816" s="57" t="s">
        <v>1632</v>
      </c>
      <c r="D816" s="121">
        <v>62263555</v>
      </c>
      <c r="E816" s="121">
        <v>0</v>
      </c>
    </row>
    <row r="817" spans="3:5">
      <c r="C817" s="57" t="s">
        <v>1434</v>
      </c>
      <c r="D817" s="121">
        <v>1000000</v>
      </c>
      <c r="E817" s="121">
        <v>0</v>
      </c>
    </row>
    <row r="818" spans="3:5">
      <c r="C818" s="57" t="s">
        <v>1435</v>
      </c>
      <c r="D818" s="121">
        <v>37514624</v>
      </c>
      <c r="E818" s="121">
        <v>0</v>
      </c>
    </row>
    <row r="819" spans="3:5">
      <c r="C819" s="57" t="s">
        <v>1633</v>
      </c>
      <c r="D819" s="121">
        <v>299999</v>
      </c>
      <c r="E819" s="121">
        <v>0</v>
      </c>
    </row>
    <row r="820" spans="3:5">
      <c r="C820" s="57" t="s">
        <v>1233</v>
      </c>
      <c r="D820" s="121">
        <v>53980114</v>
      </c>
      <c r="E820" s="121">
        <v>0</v>
      </c>
    </row>
    <row r="821" spans="3:5">
      <c r="C821" s="57" t="s">
        <v>1634</v>
      </c>
      <c r="D821" s="121">
        <v>58722235</v>
      </c>
      <c r="E821" s="121">
        <v>0</v>
      </c>
    </row>
    <row r="822" spans="3:5">
      <c r="C822" s="57" t="s">
        <v>345</v>
      </c>
      <c r="D822" s="121">
        <v>16375726</v>
      </c>
      <c r="E822" s="121">
        <v>0</v>
      </c>
    </row>
    <row r="823" spans="3:5">
      <c r="C823" s="57" t="s">
        <v>346</v>
      </c>
      <c r="D823" s="121">
        <v>34065831</v>
      </c>
      <c r="E823" s="121">
        <v>0</v>
      </c>
    </row>
    <row r="824" spans="3:5">
      <c r="C824" s="57" t="s">
        <v>1635</v>
      </c>
      <c r="D824" s="121">
        <v>56869436</v>
      </c>
      <c r="E824" s="121">
        <v>0</v>
      </c>
    </row>
    <row r="825" spans="3:5">
      <c r="C825" s="57" t="s">
        <v>347</v>
      </c>
      <c r="D825" s="121">
        <v>3769211</v>
      </c>
      <c r="E825" s="121">
        <v>0</v>
      </c>
    </row>
    <row r="826" spans="3:5">
      <c r="C826" s="57" t="s">
        <v>1232</v>
      </c>
      <c r="D826" s="121">
        <v>55021560</v>
      </c>
      <c r="E826" s="121">
        <v>0</v>
      </c>
    </row>
    <row r="827" spans="3:5">
      <c r="C827" s="57" t="s">
        <v>1003</v>
      </c>
      <c r="D827" s="121">
        <v>9353035</v>
      </c>
      <c r="E827" s="121">
        <v>0</v>
      </c>
    </row>
    <row r="828" spans="3:5">
      <c r="C828" s="57" t="s">
        <v>1004</v>
      </c>
      <c r="D828" s="121">
        <v>5000000</v>
      </c>
      <c r="E828" s="121">
        <v>0</v>
      </c>
    </row>
    <row r="829" spans="3:5">
      <c r="C829" s="57" t="s">
        <v>348</v>
      </c>
      <c r="D829" s="121">
        <v>9225931</v>
      </c>
      <c r="E829" s="121">
        <v>0</v>
      </c>
    </row>
    <row r="830" spans="3:5">
      <c r="C830" s="57" t="s">
        <v>349</v>
      </c>
      <c r="D830" s="121">
        <v>450000360</v>
      </c>
      <c r="E830" s="121">
        <v>0</v>
      </c>
    </row>
    <row r="831" spans="3:5">
      <c r="C831" s="57" t="s">
        <v>1436</v>
      </c>
      <c r="D831" s="121">
        <v>36705189</v>
      </c>
      <c r="E831" s="121">
        <v>0</v>
      </c>
    </row>
    <row r="832" spans="3:5">
      <c r="C832" s="57" t="s">
        <v>1636</v>
      </c>
      <c r="D832" s="121">
        <v>80543988</v>
      </c>
      <c r="E832" s="121">
        <v>0</v>
      </c>
    </row>
    <row r="833" spans="3:5">
      <c r="C833" s="57" t="s">
        <v>454</v>
      </c>
      <c r="D833" s="121">
        <v>105000154</v>
      </c>
      <c r="E833" s="121">
        <v>0</v>
      </c>
    </row>
    <row r="834" spans="3:5">
      <c r="C834" s="57" t="s">
        <v>350</v>
      </c>
      <c r="D834" s="121">
        <v>251812601</v>
      </c>
      <c r="E834" s="121">
        <v>0</v>
      </c>
    </row>
    <row r="835" spans="3:5">
      <c r="C835" s="57" t="s">
        <v>951</v>
      </c>
      <c r="D835" s="121">
        <v>75116931</v>
      </c>
      <c r="E835" s="121">
        <v>0</v>
      </c>
    </row>
    <row r="836" spans="3:5">
      <c r="C836" s="57" t="s">
        <v>801</v>
      </c>
      <c r="D836" s="121">
        <v>1546229</v>
      </c>
      <c r="E836" s="121">
        <v>0</v>
      </c>
    </row>
    <row r="837" spans="3:5">
      <c r="C837" s="120" t="s">
        <v>247</v>
      </c>
      <c r="D837" s="121">
        <v>476321183</v>
      </c>
      <c r="E837" s="121">
        <v>0</v>
      </c>
    </row>
    <row r="838" spans="3:5">
      <c r="C838" s="57" t="s">
        <v>1637</v>
      </c>
      <c r="D838" s="121">
        <v>333449662</v>
      </c>
      <c r="E838" s="121">
        <v>0</v>
      </c>
    </row>
    <row r="839" spans="3:5">
      <c r="C839" s="57" t="s">
        <v>851</v>
      </c>
      <c r="D839" s="121">
        <v>7002382</v>
      </c>
      <c r="E839" s="121">
        <v>0</v>
      </c>
    </row>
    <row r="840" spans="3:5">
      <c r="C840" s="57" t="s">
        <v>1638</v>
      </c>
      <c r="D840" s="121">
        <v>8323399</v>
      </c>
      <c r="E840" s="121">
        <v>0</v>
      </c>
    </row>
    <row r="841" spans="3:5">
      <c r="C841" s="57" t="s">
        <v>1056</v>
      </c>
      <c r="D841" s="121">
        <v>21104312</v>
      </c>
      <c r="E841" s="121">
        <v>0</v>
      </c>
    </row>
    <row r="842" spans="3:5">
      <c r="C842" s="57" t="s">
        <v>1231</v>
      </c>
      <c r="D842" s="121">
        <v>3794025</v>
      </c>
      <c r="E842" s="121">
        <v>0</v>
      </c>
    </row>
    <row r="843" spans="3:5">
      <c r="C843" s="57" t="s">
        <v>1639</v>
      </c>
      <c r="D843" s="121">
        <v>102647403</v>
      </c>
      <c r="E843" s="121">
        <v>0</v>
      </c>
    </row>
    <row r="844" spans="3:5">
      <c r="C844" s="118" t="s">
        <v>351</v>
      </c>
      <c r="D844" s="119">
        <v>554717737</v>
      </c>
      <c r="E844" s="119">
        <v>0</v>
      </c>
    </row>
    <row r="845" spans="3:5">
      <c r="C845" s="120" t="s">
        <v>245</v>
      </c>
      <c r="D845" s="121">
        <v>554717737</v>
      </c>
      <c r="E845" s="121">
        <v>0</v>
      </c>
    </row>
    <row r="846" spans="3:5">
      <c r="C846" s="57" t="s">
        <v>532</v>
      </c>
      <c r="D846" s="121">
        <v>2758819</v>
      </c>
      <c r="E846" s="121">
        <v>0</v>
      </c>
    </row>
    <row r="847" spans="3:5">
      <c r="C847" s="57" t="s">
        <v>533</v>
      </c>
      <c r="D847" s="121">
        <v>1148800</v>
      </c>
      <c r="E847" s="121">
        <v>0</v>
      </c>
    </row>
    <row r="848" spans="3:5">
      <c r="C848" s="57" t="s">
        <v>1640</v>
      </c>
      <c r="D848" s="121">
        <v>21869677</v>
      </c>
      <c r="E848" s="121">
        <v>0</v>
      </c>
    </row>
    <row r="849" spans="3:5">
      <c r="C849" s="57" t="s">
        <v>534</v>
      </c>
      <c r="D849" s="121">
        <v>1812675</v>
      </c>
      <c r="E849" s="121">
        <v>0</v>
      </c>
    </row>
    <row r="850" spans="3:5">
      <c r="C850" s="57" t="s">
        <v>535</v>
      </c>
      <c r="D850" s="121">
        <v>1145591</v>
      </c>
      <c r="E850" s="121">
        <v>0</v>
      </c>
    </row>
    <row r="851" spans="3:5">
      <c r="C851" s="57" t="s">
        <v>1641</v>
      </c>
      <c r="D851" s="121">
        <v>1488375</v>
      </c>
      <c r="E851" s="121">
        <v>0</v>
      </c>
    </row>
    <row r="852" spans="3:5">
      <c r="C852" s="57" t="s">
        <v>1642</v>
      </c>
      <c r="D852" s="121">
        <v>100000</v>
      </c>
      <c r="E852" s="121">
        <v>0</v>
      </c>
    </row>
    <row r="853" spans="3:5">
      <c r="C853" s="57" t="s">
        <v>1437</v>
      </c>
      <c r="D853" s="121">
        <v>179352696</v>
      </c>
      <c r="E853" s="121">
        <v>0</v>
      </c>
    </row>
    <row r="854" spans="3:5">
      <c r="C854" s="57" t="s">
        <v>1075</v>
      </c>
      <c r="D854" s="121">
        <v>2526576</v>
      </c>
      <c r="E854" s="121">
        <v>0</v>
      </c>
    </row>
    <row r="855" spans="3:5">
      <c r="C855" s="57" t="s">
        <v>1643</v>
      </c>
      <c r="D855" s="121">
        <v>56294803</v>
      </c>
      <c r="E855" s="121">
        <v>0</v>
      </c>
    </row>
    <row r="856" spans="3:5">
      <c r="C856" s="57" t="s">
        <v>1057</v>
      </c>
      <c r="D856" s="121">
        <v>9135638</v>
      </c>
      <c r="E856" s="121">
        <v>0</v>
      </c>
    </row>
    <row r="857" spans="3:5">
      <c r="C857" s="57" t="s">
        <v>675</v>
      </c>
      <c r="D857" s="121">
        <v>2495905</v>
      </c>
      <c r="E857" s="121">
        <v>0</v>
      </c>
    </row>
    <row r="858" spans="3:5">
      <c r="C858" s="57" t="s">
        <v>676</v>
      </c>
      <c r="D858" s="121">
        <v>1592758</v>
      </c>
      <c r="E858" s="121">
        <v>0</v>
      </c>
    </row>
    <row r="859" spans="3:5">
      <c r="C859" s="57" t="s">
        <v>1230</v>
      </c>
      <c r="D859" s="121">
        <v>1000000</v>
      </c>
      <c r="E859" s="121">
        <v>0</v>
      </c>
    </row>
    <row r="860" spans="3:5">
      <c r="C860" s="57" t="s">
        <v>677</v>
      </c>
      <c r="D860" s="121">
        <v>2495905</v>
      </c>
      <c r="E860" s="121">
        <v>0</v>
      </c>
    </row>
    <row r="861" spans="3:5">
      <c r="C861" s="57" t="s">
        <v>678</v>
      </c>
      <c r="D861" s="121">
        <v>2495905</v>
      </c>
      <c r="E861" s="121">
        <v>0</v>
      </c>
    </row>
    <row r="862" spans="3:5">
      <c r="C862" s="57" t="s">
        <v>679</v>
      </c>
      <c r="D862" s="121">
        <v>1501732</v>
      </c>
      <c r="E862" s="121">
        <v>0</v>
      </c>
    </row>
    <row r="863" spans="3:5">
      <c r="C863" s="57" t="s">
        <v>680</v>
      </c>
      <c r="D863" s="121">
        <v>1501732</v>
      </c>
      <c r="E863" s="121">
        <v>0</v>
      </c>
    </row>
    <row r="864" spans="3:5">
      <c r="C864" s="57" t="s">
        <v>681</v>
      </c>
      <c r="D864" s="121">
        <v>5032901</v>
      </c>
      <c r="E864" s="121">
        <v>0</v>
      </c>
    </row>
    <row r="865" spans="3:5">
      <c r="C865" s="57" t="s">
        <v>1644</v>
      </c>
      <c r="D865" s="121">
        <v>27190722</v>
      </c>
      <c r="E865" s="121">
        <v>0</v>
      </c>
    </row>
    <row r="866" spans="3:5">
      <c r="C866" s="57" t="s">
        <v>1005</v>
      </c>
      <c r="D866" s="121">
        <v>7800000</v>
      </c>
      <c r="E866" s="121">
        <v>0</v>
      </c>
    </row>
    <row r="867" spans="3:5">
      <c r="C867" s="57" t="s">
        <v>1229</v>
      </c>
      <c r="D867" s="121">
        <v>2502760</v>
      </c>
      <c r="E867" s="121">
        <v>0</v>
      </c>
    </row>
    <row r="868" spans="3:5">
      <c r="C868" s="57" t="s">
        <v>918</v>
      </c>
      <c r="D868" s="121">
        <v>60000005</v>
      </c>
      <c r="E868" s="121">
        <v>0</v>
      </c>
    </row>
    <row r="869" spans="3:5">
      <c r="C869" s="57" t="s">
        <v>1006</v>
      </c>
      <c r="D869" s="121">
        <v>1466976</v>
      </c>
      <c r="E869" s="121">
        <v>0</v>
      </c>
    </row>
    <row r="870" spans="3:5">
      <c r="C870" s="57" t="s">
        <v>1645</v>
      </c>
      <c r="D870" s="121">
        <v>20194412</v>
      </c>
      <c r="E870" s="121">
        <v>0</v>
      </c>
    </row>
    <row r="871" spans="3:5">
      <c r="C871" s="57" t="s">
        <v>1646</v>
      </c>
      <c r="D871" s="121">
        <v>5076540</v>
      </c>
      <c r="E871" s="121">
        <v>0</v>
      </c>
    </row>
    <row r="872" spans="3:5">
      <c r="C872" s="57" t="s">
        <v>1007</v>
      </c>
      <c r="D872" s="121">
        <v>7632009</v>
      </c>
      <c r="E872" s="121">
        <v>0</v>
      </c>
    </row>
    <row r="873" spans="3:5">
      <c r="C873" s="57" t="s">
        <v>1008</v>
      </c>
      <c r="D873" s="121">
        <v>1000000</v>
      </c>
      <c r="E873" s="121">
        <v>0</v>
      </c>
    </row>
    <row r="874" spans="3:5">
      <c r="C874" s="57" t="s">
        <v>682</v>
      </c>
      <c r="D874" s="121">
        <v>1508467</v>
      </c>
      <c r="E874" s="121">
        <v>0</v>
      </c>
    </row>
    <row r="875" spans="3:5">
      <c r="C875" s="57" t="s">
        <v>952</v>
      </c>
      <c r="D875" s="121">
        <v>953825</v>
      </c>
      <c r="E875" s="121">
        <v>0</v>
      </c>
    </row>
    <row r="876" spans="3:5">
      <c r="C876" s="57" t="s">
        <v>1009</v>
      </c>
      <c r="D876" s="121">
        <v>10193766</v>
      </c>
      <c r="E876" s="121">
        <v>0</v>
      </c>
    </row>
    <row r="877" spans="3:5">
      <c r="C877" s="57" t="s">
        <v>1010</v>
      </c>
      <c r="D877" s="121">
        <v>8111268</v>
      </c>
      <c r="E877" s="121">
        <v>0</v>
      </c>
    </row>
    <row r="878" spans="3:5">
      <c r="C878" s="57" t="s">
        <v>455</v>
      </c>
      <c r="D878" s="121">
        <v>105336499</v>
      </c>
      <c r="E878" s="121">
        <v>0</v>
      </c>
    </row>
    <row r="879" spans="3:5">
      <c r="C879" s="118" t="s">
        <v>352</v>
      </c>
      <c r="D879" s="119">
        <v>1208318911</v>
      </c>
      <c r="E879" s="119">
        <v>142501454.44999999</v>
      </c>
    </row>
    <row r="880" spans="3:5">
      <c r="C880" s="120" t="s">
        <v>245</v>
      </c>
      <c r="D880" s="121">
        <v>1021864046</v>
      </c>
      <c r="E880" s="121">
        <v>142501454.44999999</v>
      </c>
    </row>
    <row r="881" spans="3:5">
      <c r="C881" s="57" t="s">
        <v>456</v>
      </c>
      <c r="D881" s="121">
        <v>499701972</v>
      </c>
      <c r="E881" s="121">
        <v>142501454.44999999</v>
      </c>
    </row>
    <row r="882" spans="3:5">
      <c r="C882" s="57" t="s">
        <v>353</v>
      </c>
      <c r="D882" s="121">
        <v>9358073</v>
      </c>
      <c r="E882" s="121">
        <v>0</v>
      </c>
    </row>
    <row r="883" spans="3:5">
      <c r="C883" s="57" t="s">
        <v>1351</v>
      </c>
      <c r="D883" s="121">
        <v>3810290</v>
      </c>
      <c r="E883" s="121">
        <v>0</v>
      </c>
    </row>
    <row r="884" spans="3:5">
      <c r="C884" s="57" t="s">
        <v>1228</v>
      </c>
      <c r="D884" s="121">
        <v>1000000</v>
      </c>
      <c r="E884" s="121">
        <v>0</v>
      </c>
    </row>
    <row r="885" spans="3:5">
      <c r="C885" s="57" t="s">
        <v>1350</v>
      </c>
      <c r="D885" s="121">
        <v>1912270</v>
      </c>
      <c r="E885" s="121">
        <v>0</v>
      </c>
    </row>
    <row r="886" spans="3:5">
      <c r="C886" s="57" t="s">
        <v>881</v>
      </c>
      <c r="D886" s="121">
        <v>60000046</v>
      </c>
      <c r="E886" s="121">
        <v>0</v>
      </c>
    </row>
    <row r="887" spans="3:5">
      <c r="C887" s="57" t="s">
        <v>1098</v>
      </c>
      <c r="D887" s="121">
        <v>140184628</v>
      </c>
      <c r="E887" s="121">
        <v>0</v>
      </c>
    </row>
    <row r="888" spans="3:5">
      <c r="C888" s="57" t="s">
        <v>536</v>
      </c>
      <c r="D888" s="121">
        <v>1157222</v>
      </c>
      <c r="E888" s="121">
        <v>0</v>
      </c>
    </row>
    <row r="889" spans="3:5">
      <c r="C889" s="57" t="s">
        <v>537</v>
      </c>
      <c r="D889" s="121">
        <v>2779045</v>
      </c>
      <c r="E889" s="121">
        <v>0</v>
      </c>
    </row>
    <row r="890" spans="3:5">
      <c r="C890" s="57" t="s">
        <v>538</v>
      </c>
      <c r="D890" s="121">
        <v>2779045</v>
      </c>
      <c r="E890" s="121">
        <v>0</v>
      </c>
    </row>
    <row r="891" spans="3:5">
      <c r="C891" s="57" t="s">
        <v>539</v>
      </c>
      <c r="D891" s="121">
        <v>1651551</v>
      </c>
      <c r="E891" s="121">
        <v>0</v>
      </c>
    </row>
    <row r="892" spans="3:5">
      <c r="C892" s="57" t="s">
        <v>1647</v>
      </c>
      <c r="D892" s="121">
        <v>2797336</v>
      </c>
      <c r="E892" s="121">
        <v>0</v>
      </c>
    </row>
    <row r="893" spans="3:5">
      <c r="C893" s="57" t="s">
        <v>1648</v>
      </c>
      <c r="D893" s="121">
        <v>6310564</v>
      </c>
      <c r="E893" s="121">
        <v>0</v>
      </c>
    </row>
    <row r="894" spans="3:5">
      <c r="C894" s="57" t="s">
        <v>1349</v>
      </c>
      <c r="D894" s="121">
        <v>107784880</v>
      </c>
      <c r="E894" s="121">
        <v>0</v>
      </c>
    </row>
    <row r="895" spans="3:5">
      <c r="C895" s="57" t="s">
        <v>354</v>
      </c>
      <c r="D895" s="121">
        <v>5079880</v>
      </c>
      <c r="E895" s="121">
        <v>0</v>
      </c>
    </row>
    <row r="896" spans="3:5">
      <c r="C896" s="57" t="s">
        <v>1649</v>
      </c>
      <c r="D896" s="121">
        <v>71550790</v>
      </c>
      <c r="E896" s="121">
        <v>0</v>
      </c>
    </row>
    <row r="897" spans="3:5">
      <c r="C897" s="57" t="s">
        <v>1011</v>
      </c>
      <c r="D897" s="121">
        <v>82018034</v>
      </c>
      <c r="E897" s="121">
        <v>0</v>
      </c>
    </row>
    <row r="898" spans="3:5">
      <c r="C898" s="57" t="s">
        <v>1650</v>
      </c>
      <c r="D898" s="121">
        <v>1581259</v>
      </c>
      <c r="E898" s="121">
        <v>0</v>
      </c>
    </row>
    <row r="899" spans="3:5">
      <c r="C899" s="57" t="s">
        <v>355</v>
      </c>
      <c r="D899" s="121">
        <v>1697292</v>
      </c>
      <c r="E899" s="121">
        <v>0</v>
      </c>
    </row>
    <row r="900" spans="3:5">
      <c r="C900" s="57" t="s">
        <v>802</v>
      </c>
      <c r="D900" s="121">
        <v>1513603</v>
      </c>
      <c r="E900" s="121">
        <v>0</v>
      </c>
    </row>
    <row r="901" spans="3:5">
      <c r="C901" s="57" t="s">
        <v>803</v>
      </c>
      <c r="D901" s="121">
        <v>1098833</v>
      </c>
      <c r="E901" s="121">
        <v>0</v>
      </c>
    </row>
    <row r="902" spans="3:5">
      <c r="C902" s="57" t="s">
        <v>804</v>
      </c>
      <c r="D902" s="121">
        <v>1097433</v>
      </c>
      <c r="E902" s="121">
        <v>0</v>
      </c>
    </row>
    <row r="903" spans="3:5">
      <c r="C903" s="57" t="s">
        <v>882</v>
      </c>
      <c r="D903" s="121">
        <v>15000000</v>
      </c>
      <c r="E903" s="121">
        <v>0</v>
      </c>
    </row>
    <row r="904" spans="3:5">
      <c r="C904" s="120" t="s">
        <v>247</v>
      </c>
      <c r="D904" s="121">
        <v>186454865</v>
      </c>
      <c r="E904" s="121">
        <v>0</v>
      </c>
    </row>
    <row r="905" spans="3:5">
      <c r="C905" s="57" t="s">
        <v>1227</v>
      </c>
      <c r="D905" s="121">
        <v>46008312</v>
      </c>
      <c r="E905" s="121">
        <v>0</v>
      </c>
    </row>
    <row r="906" spans="3:5">
      <c r="C906" s="57" t="s">
        <v>1651</v>
      </c>
      <c r="D906" s="121">
        <v>1277584</v>
      </c>
      <c r="E906" s="121">
        <v>0</v>
      </c>
    </row>
    <row r="907" spans="3:5">
      <c r="C907" s="57" t="s">
        <v>1058</v>
      </c>
      <c r="D907" s="121">
        <v>1931187</v>
      </c>
      <c r="E907" s="121">
        <v>0</v>
      </c>
    </row>
    <row r="908" spans="3:5">
      <c r="C908" s="57" t="s">
        <v>1652</v>
      </c>
      <c r="D908" s="121">
        <v>6593556</v>
      </c>
      <c r="E908" s="121">
        <v>0</v>
      </c>
    </row>
    <row r="909" spans="3:5">
      <c r="C909" s="57" t="s">
        <v>1653</v>
      </c>
      <c r="D909" s="121">
        <v>2644226</v>
      </c>
      <c r="E909" s="121">
        <v>0</v>
      </c>
    </row>
    <row r="910" spans="3:5">
      <c r="C910" s="57" t="s">
        <v>1089</v>
      </c>
      <c r="D910" s="121">
        <v>128000000</v>
      </c>
      <c r="E910" s="121">
        <v>0</v>
      </c>
    </row>
    <row r="911" spans="3:5">
      <c r="C911" s="118" t="s">
        <v>256</v>
      </c>
      <c r="D911" s="119">
        <v>4315709764</v>
      </c>
      <c r="E911" s="119">
        <v>29997907.310000002</v>
      </c>
    </row>
    <row r="912" spans="3:5">
      <c r="C912" s="120" t="s">
        <v>245</v>
      </c>
      <c r="D912" s="121">
        <v>4229127752</v>
      </c>
      <c r="E912" s="121">
        <v>29997907.310000002</v>
      </c>
    </row>
    <row r="913" spans="3:5">
      <c r="C913" s="57" t="s">
        <v>356</v>
      </c>
      <c r="D913" s="121">
        <v>13305993</v>
      </c>
      <c r="E913" s="121">
        <v>0</v>
      </c>
    </row>
    <row r="914" spans="3:5">
      <c r="C914" s="57" t="s">
        <v>1348</v>
      </c>
      <c r="D914" s="121">
        <v>5490378</v>
      </c>
      <c r="E914" s="121">
        <v>0</v>
      </c>
    </row>
    <row r="915" spans="3:5">
      <c r="C915" s="57" t="s">
        <v>357</v>
      </c>
      <c r="D915" s="121">
        <v>2681364285</v>
      </c>
      <c r="E915" s="121">
        <v>0</v>
      </c>
    </row>
    <row r="916" spans="3:5">
      <c r="C916" s="57" t="s">
        <v>1226</v>
      </c>
      <c r="D916" s="121">
        <v>22390444</v>
      </c>
      <c r="E916" s="121">
        <v>0</v>
      </c>
    </row>
    <row r="917" spans="3:5">
      <c r="C917" s="57" t="s">
        <v>1654</v>
      </c>
      <c r="D917" s="121">
        <v>24680990</v>
      </c>
      <c r="E917" s="121">
        <v>0</v>
      </c>
    </row>
    <row r="918" spans="3:5">
      <c r="C918" s="57" t="s">
        <v>1012</v>
      </c>
      <c r="D918" s="121">
        <v>4175835</v>
      </c>
      <c r="E918" s="121">
        <v>0</v>
      </c>
    </row>
    <row r="919" spans="3:5">
      <c r="C919" s="57" t="s">
        <v>1655</v>
      </c>
      <c r="D919" s="121">
        <v>1552779</v>
      </c>
      <c r="E919" s="121">
        <v>0</v>
      </c>
    </row>
    <row r="920" spans="3:5">
      <c r="C920" s="57" t="s">
        <v>358</v>
      </c>
      <c r="D920" s="121">
        <v>72972303</v>
      </c>
      <c r="E920" s="121">
        <v>0</v>
      </c>
    </row>
    <row r="921" spans="3:5">
      <c r="C921" s="57" t="s">
        <v>1656</v>
      </c>
      <c r="D921" s="121">
        <v>2100000</v>
      </c>
      <c r="E921" s="121">
        <v>0</v>
      </c>
    </row>
    <row r="922" spans="3:5">
      <c r="C922" s="57" t="s">
        <v>1438</v>
      </c>
      <c r="D922" s="121">
        <v>173874</v>
      </c>
      <c r="E922" s="121">
        <v>0</v>
      </c>
    </row>
    <row r="923" spans="3:5">
      <c r="C923" s="57" t="s">
        <v>1657</v>
      </c>
      <c r="D923" s="121">
        <v>5472250</v>
      </c>
      <c r="E923" s="121">
        <v>0</v>
      </c>
    </row>
    <row r="924" spans="3:5">
      <c r="C924" s="57" t="s">
        <v>1658</v>
      </c>
      <c r="D924" s="121">
        <v>38981691</v>
      </c>
      <c r="E924" s="121">
        <v>0</v>
      </c>
    </row>
    <row r="925" spans="3:5">
      <c r="C925" s="57" t="s">
        <v>1659</v>
      </c>
      <c r="D925" s="121">
        <v>32594339</v>
      </c>
      <c r="E925" s="121">
        <v>0</v>
      </c>
    </row>
    <row r="926" spans="3:5">
      <c r="C926" s="57" t="s">
        <v>1347</v>
      </c>
      <c r="D926" s="121">
        <v>5000000</v>
      </c>
      <c r="E926" s="121">
        <v>0</v>
      </c>
    </row>
    <row r="927" spans="3:5">
      <c r="C927" s="57" t="s">
        <v>1097</v>
      </c>
      <c r="D927" s="121">
        <v>9288634</v>
      </c>
      <c r="E927" s="121">
        <v>0</v>
      </c>
    </row>
    <row r="928" spans="3:5">
      <c r="C928" s="57" t="s">
        <v>359</v>
      </c>
      <c r="D928" s="121">
        <v>7958209</v>
      </c>
      <c r="E928" s="121">
        <v>0</v>
      </c>
    </row>
    <row r="929" spans="3:5">
      <c r="C929" s="57" t="s">
        <v>595</v>
      </c>
      <c r="D929" s="121">
        <v>2503797</v>
      </c>
      <c r="E929" s="121">
        <v>0</v>
      </c>
    </row>
    <row r="930" spans="3:5">
      <c r="C930" s="57" t="s">
        <v>1225</v>
      </c>
      <c r="D930" s="121">
        <v>7519123</v>
      </c>
      <c r="E930" s="121">
        <v>0</v>
      </c>
    </row>
    <row r="931" spans="3:5">
      <c r="C931" s="57" t="s">
        <v>360</v>
      </c>
      <c r="D931" s="121">
        <v>88295858</v>
      </c>
      <c r="E931" s="121">
        <v>0</v>
      </c>
    </row>
    <row r="932" spans="3:5">
      <c r="C932" s="57" t="s">
        <v>596</v>
      </c>
      <c r="D932" s="121">
        <v>1503825</v>
      </c>
      <c r="E932" s="121">
        <v>0</v>
      </c>
    </row>
    <row r="933" spans="3:5">
      <c r="C933" s="57" t="s">
        <v>1660</v>
      </c>
      <c r="D933" s="121">
        <v>2494718</v>
      </c>
      <c r="E933" s="121">
        <v>0</v>
      </c>
    </row>
    <row r="934" spans="3:5">
      <c r="C934" s="57" t="s">
        <v>1224</v>
      </c>
      <c r="D934" s="121">
        <v>37462453</v>
      </c>
      <c r="E934" s="121">
        <v>0</v>
      </c>
    </row>
    <row r="935" spans="3:5">
      <c r="C935" s="57" t="s">
        <v>1661</v>
      </c>
      <c r="D935" s="121">
        <v>1067600</v>
      </c>
      <c r="E935" s="121">
        <v>0</v>
      </c>
    </row>
    <row r="936" spans="3:5">
      <c r="C936" s="57" t="s">
        <v>1662</v>
      </c>
      <c r="D936" s="121">
        <v>1461985</v>
      </c>
      <c r="E936" s="121">
        <v>0</v>
      </c>
    </row>
    <row r="937" spans="3:5">
      <c r="C937" s="57" t="s">
        <v>597</v>
      </c>
      <c r="D937" s="121">
        <v>12640948</v>
      </c>
      <c r="E937" s="121">
        <v>0</v>
      </c>
    </row>
    <row r="938" spans="3:5">
      <c r="C938" s="57" t="s">
        <v>1663</v>
      </c>
      <c r="D938" s="121">
        <v>2528190</v>
      </c>
      <c r="E938" s="121">
        <v>0</v>
      </c>
    </row>
    <row r="939" spans="3:5">
      <c r="C939" s="57" t="s">
        <v>598</v>
      </c>
      <c r="D939" s="121">
        <v>1061635</v>
      </c>
      <c r="E939" s="121">
        <v>0</v>
      </c>
    </row>
    <row r="940" spans="3:5">
      <c r="C940" s="57" t="s">
        <v>1223</v>
      </c>
      <c r="D940" s="121">
        <v>45008072</v>
      </c>
      <c r="E940" s="121">
        <v>0</v>
      </c>
    </row>
    <row r="941" spans="3:5">
      <c r="C941" s="57" t="s">
        <v>599</v>
      </c>
      <c r="D941" s="121">
        <v>2494717</v>
      </c>
      <c r="E941" s="121">
        <v>0</v>
      </c>
    </row>
    <row r="942" spans="3:5">
      <c r="C942" s="57" t="s">
        <v>1222</v>
      </c>
      <c r="D942" s="121">
        <v>45002187</v>
      </c>
      <c r="E942" s="121">
        <v>0</v>
      </c>
    </row>
    <row r="943" spans="3:5">
      <c r="C943" s="57" t="s">
        <v>600</v>
      </c>
      <c r="D943" s="121">
        <v>2494717</v>
      </c>
      <c r="E943" s="121">
        <v>0</v>
      </c>
    </row>
    <row r="944" spans="3:5">
      <c r="C944" s="57" t="s">
        <v>601</v>
      </c>
      <c r="D944" s="121">
        <v>1061635</v>
      </c>
      <c r="E944" s="121">
        <v>0</v>
      </c>
    </row>
    <row r="945" spans="3:5">
      <c r="C945" s="57" t="s">
        <v>1221</v>
      </c>
      <c r="D945" s="121">
        <v>337508243</v>
      </c>
      <c r="E945" s="121">
        <v>18886386.760000002</v>
      </c>
    </row>
    <row r="946" spans="3:5">
      <c r="C946" s="57" t="s">
        <v>602</v>
      </c>
      <c r="D946" s="121">
        <v>1498436</v>
      </c>
      <c r="E946" s="121">
        <v>0</v>
      </c>
    </row>
    <row r="947" spans="3:5">
      <c r="C947" s="57" t="s">
        <v>1220</v>
      </c>
      <c r="D947" s="121">
        <v>17656240</v>
      </c>
      <c r="E947" s="121">
        <v>0</v>
      </c>
    </row>
    <row r="948" spans="3:5">
      <c r="C948" s="57" t="s">
        <v>1664</v>
      </c>
      <c r="D948" s="121">
        <v>1514684</v>
      </c>
      <c r="E948" s="121">
        <v>0</v>
      </c>
    </row>
    <row r="949" spans="3:5">
      <c r="C949" s="57" t="s">
        <v>1665</v>
      </c>
      <c r="D949" s="121">
        <v>2429733</v>
      </c>
      <c r="E949" s="121">
        <v>0</v>
      </c>
    </row>
    <row r="950" spans="3:5">
      <c r="C950" s="57" t="s">
        <v>919</v>
      </c>
      <c r="D950" s="121">
        <v>1514684</v>
      </c>
      <c r="E950" s="121">
        <v>0</v>
      </c>
    </row>
    <row r="951" spans="3:5">
      <c r="C951" s="57" t="s">
        <v>1219</v>
      </c>
      <c r="D951" s="121">
        <v>6700450</v>
      </c>
      <c r="E951" s="121">
        <v>0</v>
      </c>
    </row>
    <row r="952" spans="3:5">
      <c r="C952" s="57" t="s">
        <v>603</v>
      </c>
      <c r="D952" s="121">
        <v>7573421</v>
      </c>
      <c r="E952" s="121">
        <v>0</v>
      </c>
    </row>
    <row r="953" spans="3:5">
      <c r="C953" s="57" t="s">
        <v>604</v>
      </c>
      <c r="D953" s="121">
        <v>1514684</v>
      </c>
      <c r="E953" s="121">
        <v>0</v>
      </c>
    </row>
    <row r="954" spans="3:5">
      <c r="C954" s="57" t="s">
        <v>605</v>
      </c>
      <c r="D954" s="121">
        <v>2494717</v>
      </c>
      <c r="E954" s="121">
        <v>0</v>
      </c>
    </row>
    <row r="955" spans="3:5">
      <c r="C955" s="57" t="s">
        <v>1218</v>
      </c>
      <c r="D955" s="121">
        <v>60000000</v>
      </c>
      <c r="E955" s="121">
        <v>0</v>
      </c>
    </row>
    <row r="956" spans="3:5">
      <c r="C956" s="57" t="s">
        <v>606</v>
      </c>
      <c r="D956" s="121">
        <v>1198749</v>
      </c>
      <c r="E956" s="121">
        <v>0</v>
      </c>
    </row>
    <row r="957" spans="3:5">
      <c r="C957" s="57" t="s">
        <v>1217</v>
      </c>
      <c r="D957" s="121">
        <v>20196261</v>
      </c>
      <c r="E957" s="121">
        <v>0</v>
      </c>
    </row>
    <row r="958" spans="3:5">
      <c r="C958" s="57" t="s">
        <v>607</v>
      </c>
      <c r="D958" s="121">
        <v>1498436</v>
      </c>
      <c r="E958" s="121">
        <v>0</v>
      </c>
    </row>
    <row r="959" spans="3:5">
      <c r="C959" s="57" t="s">
        <v>608</v>
      </c>
      <c r="D959" s="121">
        <v>1061635</v>
      </c>
      <c r="E959" s="121">
        <v>0</v>
      </c>
    </row>
    <row r="960" spans="3:5">
      <c r="C960" s="57" t="s">
        <v>609</v>
      </c>
      <c r="D960" s="121">
        <v>2494717</v>
      </c>
      <c r="E960" s="121">
        <v>0</v>
      </c>
    </row>
    <row r="961" spans="3:5">
      <c r="C961" s="57" t="s">
        <v>610</v>
      </c>
      <c r="D961" s="121">
        <v>3140721</v>
      </c>
      <c r="E961" s="121">
        <v>0</v>
      </c>
    </row>
    <row r="962" spans="3:5">
      <c r="C962" s="57" t="s">
        <v>611</v>
      </c>
      <c r="D962" s="121">
        <v>1498436</v>
      </c>
      <c r="E962" s="121">
        <v>0</v>
      </c>
    </row>
    <row r="963" spans="3:5">
      <c r="C963" s="57" t="s">
        <v>1216</v>
      </c>
      <c r="D963" s="121">
        <v>1498436</v>
      </c>
      <c r="E963" s="121">
        <v>0</v>
      </c>
    </row>
    <row r="964" spans="3:5">
      <c r="C964" s="57" t="s">
        <v>920</v>
      </c>
      <c r="D964" s="121">
        <v>15000001</v>
      </c>
      <c r="E964" s="121">
        <v>11111520.550000001</v>
      </c>
    </row>
    <row r="965" spans="3:5">
      <c r="C965" s="57" t="s">
        <v>612</v>
      </c>
      <c r="D965" s="121">
        <v>2494717</v>
      </c>
      <c r="E965" s="121">
        <v>0</v>
      </c>
    </row>
    <row r="966" spans="3:5">
      <c r="C966" s="57" t="s">
        <v>613</v>
      </c>
      <c r="D966" s="121">
        <v>2494717</v>
      </c>
      <c r="E966" s="121">
        <v>0</v>
      </c>
    </row>
    <row r="967" spans="3:5">
      <c r="C967" s="57" t="s">
        <v>614</v>
      </c>
      <c r="D967" s="121">
        <v>1061635</v>
      </c>
      <c r="E967" s="121">
        <v>0</v>
      </c>
    </row>
    <row r="968" spans="3:5">
      <c r="C968" s="57" t="s">
        <v>615</v>
      </c>
      <c r="D968" s="121">
        <v>1061635</v>
      </c>
      <c r="E968" s="121">
        <v>0</v>
      </c>
    </row>
    <row r="969" spans="3:5">
      <c r="C969" s="57" t="s">
        <v>616</v>
      </c>
      <c r="D969" s="121">
        <v>2494717</v>
      </c>
      <c r="E969" s="121">
        <v>0</v>
      </c>
    </row>
    <row r="970" spans="3:5">
      <c r="C970" s="57" t="s">
        <v>617</v>
      </c>
      <c r="D970" s="121">
        <v>1078230</v>
      </c>
      <c r="E970" s="121">
        <v>0</v>
      </c>
    </row>
    <row r="971" spans="3:5">
      <c r="C971" s="57" t="s">
        <v>921</v>
      </c>
      <c r="D971" s="121">
        <v>2528502</v>
      </c>
      <c r="E971" s="121">
        <v>0</v>
      </c>
    </row>
    <row r="972" spans="3:5">
      <c r="C972" s="57" t="s">
        <v>1215</v>
      </c>
      <c r="D972" s="121">
        <v>1481645</v>
      </c>
      <c r="E972" s="121">
        <v>0</v>
      </c>
    </row>
    <row r="973" spans="3:5">
      <c r="C973" s="57" t="s">
        <v>618</v>
      </c>
      <c r="D973" s="121">
        <v>1481644</v>
      </c>
      <c r="E973" s="121">
        <v>0</v>
      </c>
    </row>
    <row r="974" spans="3:5">
      <c r="C974" s="57" t="s">
        <v>619</v>
      </c>
      <c r="D974" s="121">
        <v>7497572</v>
      </c>
      <c r="E974" s="121">
        <v>0</v>
      </c>
    </row>
    <row r="975" spans="3:5">
      <c r="C975" s="57" t="s">
        <v>1214</v>
      </c>
      <c r="D975" s="121">
        <v>1520450</v>
      </c>
      <c r="E975" s="121">
        <v>0</v>
      </c>
    </row>
    <row r="976" spans="3:5">
      <c r="C976" s="57" t="s">
        <v>922</v>
      </c>
      <c r="D976" s="121">
        <v>2408083</v>
      </c>
      <c r="E976" s="121">
        <v>0</v>
      </c>
    </row>
    <row r="977" spans="3:5">
      <c r="C977" s="57" t="s">
        <v>1213</v>
      </c>
      <c r="D977" s="121">
        <v>656325</v>
      </c>
      <c r="E977" s="121">
        <v>0</v>
      </c>
    </row>
    <row r="978" spans="3:5">
      <c r="C978" s="57" t="s">
        <v>923</v>
      </c>
      <c r="D978" s="121">
        <v>1481647</v>
      </c>
      <c r="E978" s="121">
        <v>0</v>
      </c>
    </row>
    <row r="979" spans="3:5">
      <c r="C979" s="57" t="s">
        <v>1666</v>
      </c>
      <c r="D979" s="121">
        <v>1461985</v>
      </c>
      <c r="E979" s="121">
        <v>0</v>
      </c>
    </row>
    <row r="980" spans="3:5">
      <c r="C980" s="57" t="s">
        <v>1667</v>
      </c>
      <c r="D980" s="121">
        <v>527828100</v>
      </c>
      <c r="E980" s="121">
        <v>0</v>
      </c>
    </row>
    <row r="981" spans="3:5">
      <c r="C981" s="120" t="s">
        <v>247</v>
      </c>
      <c r="D981" s="121">
        <v>86582012</v>
      </c>
      <c r="E981" s="121">
        <v>0</v>
      </c>
    </row>
    <row r="982" spans="3:5">
      <c r="C982" s="57" t="s">
        <v>1668</v>
      </c>
      <c r="D982" s="121">
        <v>54902929</v>
      </c>
      <c r="E982" s="121">
        <v>0</v>
      </c>
    </row>
    <row r="983" spans="3:5">
      <c r="C983" s="57" t="s">
        <v>1669</v>
      </c>
      <c r="D983" s="121">
        <v>1602521</v>
      </c>
      <c r="E983" s="121">
        <v>0</v>
      </c>
    </row>
    <row r="984" spans="3:5">
      <c r="C984" s="57" t="s">
        <v>1670</v>
      </c>
      <c r="D984" s="121">
        <v>5371627</v>
      </c>
      <c r="E984" s="121">
        <v>0</v>
      </c>
    </row>
    <row r="985" spans="3:5">
      <c r="C985" s="57" t="s">
        <v>1671</v>
      </c>
      <c r="D985" s="121">
        <v>24704935</v>
      </c>
      <c r="E985" s="121">
        <v>0</v>
      </c>
    </row>
    <row r="986" spans="3:5">
      <c r="C986" s="118" t="s">
        <v>257</v>
      </c>
      <c r="D986" s="119">
        <v>742299370</v>
      </c>
      <c r="E986" s="119">
        <v>5968073.2300000004</v>
      </c>
    </row>
    <row r="987" spans="3:5">
      <c r="C987" s="120" t="s">
        <v>245</v>
      </c>
      <c r="D987" s="121">
        <v>742299370</v>
      </c>
      <c r="E987" s="121">
        <v>5968073.2300000004</v>
      </c>
    </row>
    <row r="988" spans="3:5">
      <c r="C988" s="57" t="s">
        <v>540</v>
      </c>
      <c r="D988" s="121">
        <v>2982396</v>
      </c>
      <c r="E988" s="121">
        <v>0</v>
      </c>
    </row>
    <row r="989" spans="3:5">
      <c r="C989" s="57" t="s">
        <v>1212</v>
      </c>
      <c r="D989" s="121">
        <v>1542689</v>
      </c>
      <c r="E989" s="121">
        <v>0</v>
      </c>
    </row>
    <row r="990" spans="3:5">
      <c r="C990" s="57" t="s">
        <v>1211</v>
      </c>
      <c r="D990" s="121">
        <v>8227707</v>
      </c>
      <c r="E990" s="121">
        <v>0</v>
      </c>
    </row>
    <row r="991" spans="3:5">
      <c r="C991" s="57" t="s">
        <v>1210</v>
      </c>
      <c r="D991" s="121">
        <v>5070433</v>
      </c>
      <c r="E991" s="121">
        <v>0</v>
      </c>
    </row>
    <row r="992" spans="3:5">
      <c r="C992" s="57" t="s">
        <v>1209</v>
      </c>
      <c r="D992" s="121">
        <v>28116881</v>
      </c>
      <c r="E992" s="121">
        <v>0</v>
      </c>
    </row>
    <row r="993" spans="3:5">
      <c r="C993" s="57" t="s">
        <v>1672</v>
      </c>
      <c r="D993" s="121">
        <v>533167</v>
      </c>
      <c r="E993" s="121">
        <v>0</v>
      </c>
    </row>
    <row r="994" spans="3:5">
      <c r="C994" s="57" t="s">
        <v>883</v>
      </c>
      <c r="D994" s="121">
        <v>30000003</v>
      </c>
      <c r="E994" s="121">
        <v>5968073.2300000004</v>
      </c>
    </row>
    <row r="995" spans="3:5">
      <c r="C995" s="57" t="s">
        <v>884</v>
      </c>
      <c r="D995" s="121">
        <v>97501084</v>
      </c>
      <c r="E995" s="121">
        <v>0</v>
      </c>
    </row>
    <row r="996" spans="3:5">
      <c r="C996" s="57" t="s">
        <v>683</v>
      </c>
      <c r="D996" s="121">
        <v>2265191</v>
      </c>
      <c r="E996" s="121">
        <v>0</v>
      </c>
    </row>
    <row r="997" spans="3:5">
      <c r="C997" s="57" t="s">
        <v>361</v>
      </c>
      <c r="D997" s="121">
        <v>13846610</v>
      </c>
      <c r="E997" s="121">
        <v>0</v>
      </c>
    </row>
    <row r="998" spans="3:5">
      <c r="C998" s="57" t="s">
        <v>551</v>
      </c>
      <c r="D998" s="121">
        <v>1090343</v>
      </c>
      <c r="E998" s="121">
        <v>0</v>
      </c>
    </row>
    <row r="999" spans="3:5">
      <c r="C999" s="57" t="s">
        <v>552</v>
      </c>
      <c r="D999" s="121">
        <v>1510897</v>
      </c>
      <c r="E999" s="121">
        <v>0</v>
      </c>
    </row>
    <row r="1000" spans="3:5">
      <c r="C1000" s="57" t="s">
        <v>553</v>
      </c>
      <c r="D1000" s="121">
        <v>1510897</v>
      </c>
      <c r="E1000" s="121">
        <v>0</v>
      </c>
    </row>
    <row r="1001" spans="3:5">
      <c r="C1001" s="57" t="s">
        <v>554</v>
      </c>
      <c r="D1001" s="121">
        <v>1090343</v>
      </c>
      <c r="E1001" s="121">
        <v>0</v>
      </c>
    </row>
    <row r="1002" spans="3:5">
      <c r="C1002" s="57" t="s">
        <v>1673</v>
      </c>
      <c r="D1002" s="121">
        <v>4521143</v>
      </c>
      <c r="E1002" s="121">
        <v>0</v>
      </c>
    </row>
    <row r="1003" spans="3:5">
      <c r="C1003" s="57" t="s">
        <v>555</v>
      </c>
      <c r="D1003" s="121">
        <v>1175317</v>
      </c>
      <c r="E1003" s="121">
        <v>0</v>
      </c>
    </row>
    <row r="1004" spans="3:5">
      <c r="C1004" s="57" t="s">
        <v>556</v>
      </c>
      <c r="D1004" s="121">
        <v>6047821</v>
      </c>
      <c r="E1004" s="121">
        <v>0</v>
      </c>
    </row>
    <row r="1005" spans="3:5">
      <c r="C1005" s="57" t="s">
        <v>620</v>
      </c>
      <c r="D1005" s="121">
        <v>3426970</v>
      </c>
      <c r="E1005" s="121">
        <v>0</v>
      </c>
    </row>
    <row r="1006" spans="3:5">
      <c r="C1006" s="57" t="s">
        <v>1208</v>
      </c>
      <c r="D1006" s="121">
        <v>1504803</v>
      </c>
      <c r="E1006" s="121">
        <v>0</v>
      </c>
    </row>
    <row r="1007" spans="3:5">
      <c r="C1007" s="57" t="s">
        <v>1207</v>
      </c>
      <c r="D1007" s="121">
        <v>1519986</v>
      </c>
      <c r="E1007" s="121">
        <v>0</v>
      </c>
    </row>
    <row r="1008" spans="3:5">
      <c r="C1008" s="57" t="s">
        <v>362</v>
      </c>
      <c r="D1008" s="121">
        <v>2273773</v>
      </c>
      <c r="E1008" s="121">
        <v>0</v>
      </c>
    </row>
    <row r="1009" spans="3:5">
      <c r="C1009" s="57" t="s">
        <v>621</v>
      </c>
      <c r="D1009" s="121">
        <v>1076708</v>
      </c>
      <c r="E1009" s="121">
        <v>0</v>
      </c>
    </row>
    <row r="1010" spans="3:5">
      <c r="C1010" s="57" t="s">
        <v>1439</v>
      </c>
      <c r="D1010" s="121">
        <v>1519986</v>
      </c>
      <c r="E1010" s="121">
        <v>0</v>
      </c>
    </row>
    <row r="1011" spans="3:5">
      <c r="C1011" s="57" t="s">
        <v>1206</v>
      </c>
      <c r="D1011" s="121">
        <v>1076708</v>
      </c>
      <c r="E1011" s="121">
        <v>0</v>
      </c>
    </row>
    <row r="1012" spans="3:5">
      <c r="C1012" s="57" t="s">
        <v>622</v>
      </c>
      <c r="D1012" s="121">
        <v>5383541</v>
      </c>
      <c r="E1012" s="121">
        <v>0</v>
      </c>
    </row>
    <row r="1013" spans="3:5">
      <c r="C1013" s="57" t="s">
        <v>623</v>
      </c>
      <c r="D1013" s="121">
        <v>7366419</v>
      </c>
      <c r="E1013" s="121">
        <v>0</v>
      </c>
    </row>
    <row r="1014" spans="3:5">
      <c r="C1014" s="57" t="s">
        <v>624</v>
      </c>
      <c r="D1014" s="121">
        <v>3282809</v>
      </c>
      <c r="E1014" s="121">
        <v>0</v>
      </c>
    </row>
    <row r="1015" spans="3:5">
      <c r="C1015" s="57" t="s">
        <v>625</v>
      </c>
      <c r="D1015" s="121">
        <v>1083406</v>
      </c>
      <c r="E1015" s="121">
        <v>0</v>
      </c>
    </row>
    <row r="1016" spans="3:5">
      <c r="C1016" s="57" t="s">
        <v>626</v>
      </c>
      <c r="D1016" s="121">
        <v>3494897</v>
      </c>
      <c r="E1016" s="121">
        <v>0</v>
      </c>
    </row>
    <row r="1017" spans="3:5">
      <c r="C1017" s="57" t="s">
        <v>627</v>
      </c>
      <c r="D1017" s="121">
        <v>4075959</v>
      </c>
      <c r="E1017" s="121">
        <v>0</v>
      </c>
    </row>
    <row r="1018" spans="3:5">
      <c r="C1018" s="57" t="s">
        <v>1205</v>
      </c>
      <c r="D1018" s="121">
        <v>178751321</v>
      </c>
      <c r="E1018" s="121">
        <v>0</v>
      </c>
    </row>
    <row r="1019" spans="3:5">
      <c r="C1019" s="57" t="s">
        <v>628</v>
      </c>
      <c r="D1019" s="121">
        <v>5076986</v>
      </c>
      <c r="E1019" s="121">
        <v>0</v>
      </c>
    </row>
    <row r="1020" spans="3:5">
      <c r="C1020" s="57" t="s">
        <v>1204</v>
      </c>
      <c r="D1020" s="121">
        <v>60000001</v>
      </c>
      <c r="E1020" s="121">
        <v>0</v>
      </c>
    </row>
    <row r="1021" spans="3:5">
      <c r="C1021" s="57" t="s">
        <v>629</v>
      </c>
      <c r="D1021" s="121">
        <v>1413658</v>
      </c>
      <c r="E1021" s="121">
        <v>0</v>
      </c>
    </row>
    <row r="1022" spans="3:5">
      <c r="C1022" s="57" t="s">
        <v>1203</v>
      </c>
      <c r="D1022" s="121">
        <v>30000002</v>
      </c>
      <c r="E1022" s="121">
        <v>0</v>
      </c>
    </row>
    <row r="1023" spans="3:5">
      <c r="C1023" s="57" t="s">
        <v>630</v>
      </c>
      <c r="D1023" s="121">
        <v>5068647</v>
      </c>
      <c r="E1023" s="121">
        <v>0</v>
      </c>
    </row>
    <row r="1024" spans="3:5">
      <c r="C1024" s="57" t="s">
        <v>631</v>
      </c>
      <c r="D1024" s="121">
        <v>1413658</v>
      </c>
      <c r="E1024" s="121">
        <v>0</v>
      </c>
    </row>
    <row r="1025" spans="3:5">
      <c r="C1025" s="57" t="s">
        <v>632</v>
      </c>
      <c r="D1025" s="121">
        <v>1413658</v>
      </c>
      <c r="E1025" s="121">
        <v>0</v>
      </c>
    </row>
    <row r="1026" spans="3:5">
      <c r="C1026" s="57" t="s">
        <v>633</v>
      </c>
      <c r="D1026" s="121">
        <v>7591797</v>
      </c>
      <c r="E1026" s="121">
        <v>0</v>
      </c>
    </row>
    <row r="1027" spans="3:5">
      <c r="C1027" s="57" t="s">
        <v>634</v>
      </c>
      <c r="D1027" s="121">
        <v>12655186</v>
      </c>
      <c r="E1027" s="121">
        <v>0</v>
      </c>
    </row>
    <row r="1028" spans="3:5">
      <c r="C1028" s="57" t="s">
        <v>1202</v>
      </c>
      <c r="D1028" s="121">
        <v>13314662</v>
      </c>
      <c r="E1028" s="121">
        <v>0</v>
      </c>
    </row>
    <row r="1029" spans="3:5">
      <c r="C1029" s="57" t="s">
        <v>635</v>
      </c>
      <c r="D1029" s="121">
        <v>1076708</v>
      </c>
      <c r="E1029" s="121">
        <v>0</v>
      </c>
    </row>
    <row r="1030" spans="3:5">
      <c r="C1030" s="57" t="s">
        <v>636</v>
      </c>
      <c r="D1030" s="121">
        <v>1076708</v>
      </c>
      <c r="E1030" s="121">
        <v>0</v>
      </c>
    </row>
    <row r="1031" spans="3:5">
      <c r="C1031" s="57" t="s">
        <v>637</v>
      </c>
      <c r="D1031" s="121">
        <v>7599928</v>
      </c>
      <c r="E1031" s="121">
        <v>0</v>
      </c>
    </row>
    <row r="1032" spans="3:5">
      <c r="C1032" s="57" t="s">
        <v>1201</v>
      </c>
      <c r="D1032" s="121">
        <v>1543101</v>
      </c>
      <c r="E1032" s="121">
        <v>0</v>
      </c>
    </row>
    <row r="1033" spans="3:5">
      <c r="C1033" s="57" t="s">
        <v>363</v>
      </c>
      <c r="D1033" s="121">
        <v>2000000</v>
      </c>
      <c r="E1033" s="121">
        <v>0</v>
      </c>
    </row>
    <row r="1034" spans="3:5">
      <c r="C1034" s="57" t="s">
        <v>1200</v>
      </c>
      <c r="D1034" s="121">
        <v>135000006</v>
      </c>
      <c r="E1034" s="121">
        <v>0</v>
      </c>
    </row>
    <row r="1035" spans="3:5">
      <c r="C1035" s="57" t="s">
        <v>638</v>
      </c>
      <c r="D1035" s="121">
        <v>1543101</v>
      </c>
      <c r="E1035" s="121">
        <v>0</v>
      </c>
    </row>
    <row r="1036" spans="3:5">
      <c r="C1036" s="57" t="s">
        <v>1199</v>
      </c>
      <c r="D1036" s="121">
        <v>1075882</v>
      </c>
      <c r="E1036" s="121">
        <v>0</v>
      </c>
    </row>
    <row r="1037" spans="3:5">
      <c r="C1037" s="57" t="s">
        <v>364</v>
      </c>
      <c r="D1037" s="121">
        <v>8264361</v>
      </c>
      <c r="E1037" s="121">
        <v>0</v>
      </c>
    </row>
    <row r="1038" spans="3:5">
      <c r="C1038" s="57" t="s">
        <v>365</v>
      </c>
      <c r="D1038" s="121">
        <v>4841110</v>
      </c>
      <c r="E1038" s="121">
        <v>0</v>
      </c>
    </row>
    <row r="1039" spans="3:5">
      <c r="C1039" s="57" t="s">
        <v>457</v>
      </c>
      <c r="D1039" s="121">
        <v>7500002</v>
      </c>
      <c r="E1039" s="121">
        <v>0</v>
      </c>
    </row>
    <row r="1040" spans="3:5">
      <c r="C1040" s="57" t="s">
        <v>1045</v>
      </c>
      <c r="D1040" s="121">
        <v>9960000</v>
      </c>
      <c r="E1040" s="121">
        <v>0</v>
      </c>
    </row>
    <row r="1041" spans="3:5">
      <c r="C1041" s="118" t="s">
        <v>366</v>
      </c>
      <c r="D1041" s="119">
        <v>1734985101</v>
      </c>
      <c r="E1041" s="119">
        <v>6328218.9900000002</v>
      </c>
    </row>
    <row r="1042" spans="3:5">
      <c r="C1042" s="120" t="s">
        <v>245</v>
      </c>
      <c r="D1042" s="121">
        <v>1455500578</v>
      </c>
      <c r="E1042" s="121">
        <v>6328218.9900000002</v>
      </c>
    </row>
    <row r="1043" spans="3:5">
      <c r="C1043" s="57" t="s">
        <v>435</v>
      </c>
      <c r="D1043" s="121">
        <v>157231672</v>
      </c>
      <c r="E1043" s="121">
        <v>0</v>
      </c>
    </row>
    <row r="1044" spans="3:5">
      <c r="C1044" s="57" t="s">
        <v>1198</v>
      </c>
      <c r="D1044" s="121">
        <v>26496875</v>
      </c>
      <c r="E1044" s="121">
        <v>0</v>
      </c>
    </row>
    <row r="1045" spans="3:5">
      <c r="C1045" s="57" t="s">
        <v>639</v>
      </c>
      <c r="D1045" s="121">
        <v>5188516</v>
      </c>
      <c r="E1045" s="121">
        <v>0</v>
      </c>
    </row>
    <row r="1046" spans="3:5">
      <c r="C1046" s="57" t="s">
        <v>1674</v>
      </c>
      <c r="D1046" s="121">
        <v>6508435</v>
      </c>
      <c r="E1046" s="121">
        <v>0</v>
      </c>
    </row>
    <row r="1047" spans="3:5">
      <c r="C1047" s="57" t="s">
        <v>1197</v>
      </c>
      <c r="D1047" s="121">
        <v>1310327</v>
      </c>
      <c r="E1047" s="121">
        <v>0</v>
      </c>
    </row>
    <row r="1048" spans="3:5">
      <c r="C1048" s="57" t="s">
        <v>1675</v>
      </c>
      <c r="D1048" s="121">
        <v>5242460</v>
      </c>
      <c r="E1048" s="121">
        <v>0</v>
      </c>
    </row>
    <row r="1049" spans="3:5">
      <c r="C1049" s="57" t="s">
        <v>640</v>
      </c>
      <c r="D1049" s="121">
        <v>1112112</v>
      </c>
      <c r="E1049" s="121">
        <v>0</v>
      </c>
    </row>
    <row r="1050" spans="3:5">
      <c r="C1050" s="57" t="s">
        <v>1676</v>
      </c>
      <c r="D1050" s="121">
        <v>1112112</v>
      </c>
      <c r="E1050" s="121">
        <v>0</v>
      </c>
    </row>
    <row r="1051" spans="3:5">
      <c r="C1051" s="57" t="s">
        <v>1677</v>
      </c>
      <c r="D1051" s="121">
        <v>5560558</v>
      </c>
      <c r="E1051" s="121">
        <v>0</v>
      </c>
    </row>
    <row r="1052" spans="3:5">
      <c r="C1052" s="57" t="s">
        <v>1678</v>
      </c>
      <c r="D1052" s="121">
        <v>2419006</v>
      </c>
      <c r="E1052" s="121">
        <v>0</v>
      </c>
    </row>
    <row r="1053" spans="3:5">
      <c r="C1053" s="57" t="s">
        <v>1679</v>
      </c>
      <c r="D1053" s="121">
        <v>12095029</v>
      </c>
      <c r="E1053" s="121">
        <v>0</v>
      </c>
    </row>
    <row r="1054" spans="3:5">
      <c r="C1054" s="57" t="s">
        <v>641</v>
      </c>
      <c r="D1054" s="121">
        <v>7389792</v>
      </c>
      <c r="E1054" s="121">
        <v>0</v>
      </c>
    </row>
    <row r="1055" spans="3:5">
      <c r="C1055" s="57" t="s">
        <v>1680</v>
      </c>
      <c r="D1055" s="121">
        <v>1498437</v>
      </c>
      <c r="E1055" s="121">
        <v>0</v>
      </c>
    </row>
    <row r="1056" spans="3:5">
      <c r="C1056" s="57" t="s">
        <v>1681</v>
      </c>
      <c r="D1056" s="121">
        <v>7492185</v>
      </c>
      <c r="E1056" s="121">
        <v>0</v>
      </c>
    </row>
    <row r="1057" spans="3:5">
      <c r="C1057" s="57" t="s">
        <v>1682</v>
      </c>
      <c r="D1057" s="121">
        <v>1486291</v>
      </c>
      <c r="E1057" s="121">
        <v>0</v>
      </c>
    </row>
    <row r="1058" spans="3:5">
      <c r="C1058" s="57" t="s">
        <v>1196</v>
      </c>
      <c r="D1058" s="121">
        <v>16726449</v>
      </c>
      <c r="E1058" s="121">
        <v>0</v>
      </c>
    </row>
    <row r="1059" spans="3:5">
      <c r="C1059" s="57" t="s">
        <v>367</v>
      </c>
      <c r="D1059" s="121">
        <v>166000001</v>
      </c>
      <c r="E1059" s="121">
        <v>0</v>
      </c>
    </row>
    <row r="1060" spans="3:5">
      <c r="C1060" s="57" t="s">
        <v>1683</v>
      </c>
      <c r="D1060" s="121">
        <v>2417108</v>
      </c>
      <c r="E1060" s="121">
        <v>0</v>
      </c>
    </row>
    <row r="1061" spans="3:5">
      <c r="C1061" s="57" t="s">
        <v>1684</v>
      </c>
      <c r="D1061" s="121">
        <v>2129173</v>
      </c>
      <c r="E1061" s="121">
        <v>0</v>
      </c>
    </row>
    <row r="1062" spans="3:5">
      <c r="C1062" s="57" t="s">
        <v>1685</v>
      </c>
      <c r="D1062" s="121">
        <v>4061379</v>
      </c>
      <c r="E1062" s="121">
        <v>0</v>
      </c>
    </row>
    <row r="1063" spans="3:5">
      <c r="C1063" s="57" t="s">
        <v>642</v>
      </c>
      <c r="D1063" s="121">
        <v>3714026</v>
      </c>
      <c r="E1063" s="121">
        <v>0</v>
      </c>
    </row>
    <row r="1064" spans="3:5">
      <c r="C1064" s="57" t="s">
        <v>1195</v>
      </c>
      <c r="D1064" s="121">
        <v>7000000</v>
      </c>
      <c r="E1064" s="121">
        <v>0</v>
      </c>
    </row>
    <row r="1065" spans="3:5">
      <c r="C1065" s="57" t="s">
        <v>1686</v>
      </c>
      <c r="D1065" s="121">
        <v>1318200</v>
      </c>
      <c r="E1065" s="121">
        <v>0</v>
      </c>
    </row>
    <row r="1066" spans="3:5">
      <c r="C1066" s="57" t="s">
        <v>368</v>
      </c>
      <c r="D1066" s="121">
        <v>2347098</v>
      </c>
      <c r="E1066" s="121">
        <v>0</v>
      </c>
    </row>
    <row r="1067" spans="3:5">
      <c r="C1067" s="57" t="s">
        <v>1074</v>
      </c>
      <c r="D1067" s="121">
        <v>3216613</v>
      </c>
      <c r="E1067" s="121">
        <v>0</v>
      </c>
    </row>
    <row r="1068" spans="3:5">
      <c r="C1068" s="57" t="s">
        <v>1013</v>
      </c>
      <c r="D1068" s="121">
        <v>20000000</v>
      </c>
      <c r="E1068" s="121">
        <v>0</v>
      </c>
    </row>
    <row r="1069" spans="3:5">
      <c r="C1069" s="57" t="s">
        <v>643</v>
      </c>
      <c r="D1069" s="121">
        <v>1945401</v>
      </c>
      <c r="E1069" s="121">
        <v>0</v>
      </c>
    </row>
    <row r="1070" spans="3:5">
      <c r="C1070" s="57" t="s">
        <v>1687</v>
      </c>
      <c r="D1070" s="121">
        <v>7492175</v>
      </c>
      <c r="E1070" s="121">
        <v>0</v>
      </c>
    </row>
    <row r="1071" spans="3:5">
      <c r="C1071" s="57" t="s">
        <v>1688</v>
      </c>
      <c r="D1071" s="121">
        <v>12473591</v>
      </c>
      <c r="E1071" s="121">
        <v>0</v>
      </c>
    </row>
    <row r="1072" spans="3:5">
      <c r="C1072" s="57" t="s">
        <v>644</v>
      </c>
      <c r="D1072" s="121">
        <v>4845910</v>
      </c>
      <c r="E1072" s="121">
        <v>0</v>
      </c>
    </row>
    <row r="1073" spans="3:5">
      <c r="C1073" s="57" t="s">
        <v>1689</v>
      </c>
      <c r="D1073" s="121">
        <v>2488475</v>
      </c>
      <c r="E1073" s="121">
        <v>0</v>
      </c>
    </row>
    <row r="1074" spans="3:5">
      <c r="C1074" s="57" t="s">
        <v>1194</v>
      </c>
      <c r="D1074" s="121">
        <v>10587127</v>
      </c>
      <c r="E1074" s="121">
        <v>0</v>
      </c>
    </row>
    <row r="1075" spans="3:5">
      <c r="C1075" s="57" t="s">
        <v>645</v>
      </c>
      <c r="D1075" s="121">
        <v>1849743</v>
      </c>
      <c r="E1075" s="121">
        <v>0</v>
      </c>
    </row>
    <row r="1076" spans="3:5">
      <c r="C1076" s="57" t="s">
        <v>1193</v>
      </c>
      <c r="D1076" s="121">
        <v>37375859</v>
      </c>
      <c r="E1076" s="121">
        <v>0</v>
      </c>
    </row>
    <row r="1077" spans="3:5">
      <c r="C1077" s="57" t="s">
        <v>1690</v>
      </c>
      <c r="D1077" s="121">
        <v>5023007</v>
      </c>
      <c r="E1077" s="121">
        <v>0</v>
      </c>
    </row>
    <row r="1078" spans="3:5">
      <c r="C1078" s="57" t="s">
        <v>1691</v>
      </c>
      <c r="D1078" s="121">
        <v>3662761</v>
      </c>
      <c r="E1078" s="121">
        <v>0</v>
      </c>
    </row>
    <row r="1079" spans="3:5">
      <c r="C1079" s="57" t="s">
        <v>1192</v>
      </c>
      <c r="D1079" s="121">
        <v>37521083</v>
      </c>
      <c r="E1079" s="121">
        <v>0</v>
      </c>
    </row>
    <row r="1080" spans="3:5">
      <c r="C1080" s="57" t="s">
        <v>1692</v>
      </c>
      <c r="D1080" s="121">
        <v>2429113</v>
      </c>
      <c r="E1080" s="121">
        <v>0</v>
      </c>
    </row>
    <row r="1081" spans="3:5">
      <c r="C1081" s="57" t="s">
        <v>1191</v>
      </c>
      <c r="D1081" s="121">
        <v>6751973</v>
      </c>
      <c r="E1081" s="121">
        <v>0</v>
      </c>
    </row>
    <row r="1082" spans="3:5">
      <c r="C1082" s="57" t="s">
        <v>369</v>
      </c>
      <c r="D1082" s="121">
        <v>76154845</v>
      </c>
      <c r="E1082" s="121">
        <v>0</v>
      </c>
    </row>
    <row r="1083" spans="3:5">
      <c r="C1083" s="57" t="s">
        <v>646</v>
      </c>
      <c r="D1083" s="121">
        <v>6080000</v>
      </c>
      <c r="E1083" s="121">
        <v>0</v>
      </c>
    </row>
    <row r="1084" spans="3:5">
      <c r="C1084" s="57" t="s">
        <v>1693</v>
      </c>
      <c r="D1084" s="121">
        <v>5437376</v>
      </c>
      <c r="E1084" s="121">
        <v>0</v>
      </c>
    </row>
    <row r="1085" spans="3:5">
      <c r="C1085" s="57" t="s">
        <v>1440</v>
      </c>
      <c r="D1085" s="121">
        <v>20000000</v>
      </c>
      <c r="E1085" s="121">
        <v>0</v>
      </c>
    </row>
    <row r="1086" spans="3:5">
      <c r="C1086" s="57" t="s">
        <v>1694</v>
      </c>
      <c r="D1086" s="121">
        <v>5652712</v>
      </c>
      <c r="E1086" s="121">
        <v>0</v>
      </c>
    </row>
    <row r="1087" spans="3:5">
      <c r="C1087" s="57" t="s">
        <v>370</v>
      </c>
      <c r="D1087" s="121">
        <v>61053890</v>
      </c>
      <c r="E1087" s="121">
        <v>0</v>
      </c>
    </row>
    <row r="1088" spans="3:5">
      <c r="C1088" s="57" t="s">
        <v>1190</v>
      </c>
      <c r="D1088" s="121">
        <v>12383198</v>
      </c>
      <c r="E1088" s="121">
        <v>0</v>
      </c>
    </row>
    <row r="1089" spans="3:5">
      <c r="C1089" s="57" t="s">
        <v>1695</v>
      </c>
      <c r="D1089" s="121">
        <v>13109885</v>
      </c>
      <c r="E1089" s="121">
        <v>0</v>
      </c>
    </row>
    <row r="1090" spans="3:5">
      <c r="C1090" s="57" t="s">
        <v>371</v>
      </c>
      <c r="D1090" s="121">
        <v>177387225</v>
      </c>
      <c r="E1090" s="121">
        <v>0</v>
      </c>
    </row>
    <row r="1091" spans="3:5">
      <c r="C1091" s="57" t="s">
        <v>1696</v>
      </c>
      <c r="D1091" s="121">
        <v>5129530</v>
      </c>
      <c r="E1091" s="121">
        <v>0</v>
      </c>
    </row>
    <row r="1092" spans="3:5">
      <c r="C1092" s="57" t="s">
        <v>885</v>
      </c>
      <c r="D1092" s="121">
        <v>75527452</v>
      </c>
      <c r="E1092" s="121">
        <v>0</v>
      </c>
    </row>
    <row r="1093" spans="3:5">
      <c r="C1093" s="57" t="s">
        <v>372</v>
      </c>
      <c r="D1093" s="121">
        <v>12751040</v>
      </c>
      <c r="E1093" s="121">
        <v>0</v>
      </c>
    </row>
    <row r="1094" spans="3:5">
      <c r="C1094" s="57" t="s">
        <v>373</v>
      </c>
      <c r="D1094" s="121">
        <v>191812602</v>
      </c>
      <c r="E1094" s="121">
        <v>0</v>
      </c>
    </row>
    <row r="1095" spans="3:5">
      <c r="C1095" s="57" t="s">
        <v>458</v>
      </c>
      <c r="D1095" s="121">
        <v>76458419</v>
      </c>
      <c r="E1095" s="121">
        <v>0</v>
      </c>
    </row>
    <row r="1096" spans="3:5">
      <c r="C1096" s="57" t="s">
        <v>1067</v>
      </c>
      <c r="D1096" s="121">
        <v>111042332</v>
      </c>
      <c r="E1096" s="121">
        <v>6328218.9900000002</v>
      </c>
    </row>
    <row r="1097" spans="3:5">
      <c r="C1097" s="120" t="s">
        <v>247</v>
      </c>
      <c r="D1097" s="121">
        <v>14154718</v>
      </c>
      <c r="E1097" s="121">
        <v>0</v>
      </c>
    </row>
    <row r="1098" spans="3:5">
      <c r="C1098" s="57" t="s">
        <v>1189</v>
      </c>
      <c r="D1098" s="121">
        <v>14083521</v>
      </c>
      <c r="E1098" s="121">
        <v>0</v>
      </c>
    </row>
    <row r="1099" spans="3:5">
      <c r="C1099" s="57" t="s">
        <v>1697</v>
      </c>
      <c r="D1099" s="121">
        <v>71197</v>
      </c>
      <c r="E1099" s="121">
        <v>0</v>
      </c>
    </row>
    <row r="1100" spans="3:5">
      <c r="C1100" s="120" t="s">
        <v>248</v>
      </c>
      <c r="D1100" s="121">
        <v>265329805</v>
      </c>
      <c r="E1100" s="121">
        <v>0</v>
      </c>
    </row>
    <row r="1101" spans="3:5">
      <c r="C1101" s="57" t="s">
        <v>1698</v>
      </c>
      <c r="D1101" s="121">
        <v>96421796</v>
      </c>
      <c r="E1101" s="121">
        <v>0</v>
      </c>
    </row>
    <row r="1102" spans="3:5">
      <c r="C1102" s="57" t="s">
        <v>1699</v>
      </c>
      <c r="D1102" s="121">
        <v>45999793</v>
      </c>
      <c r="E1102" s="121">
        <v>0</v>
      </c>
    </row>
    <row r="1103" spans="3:5">
      <c r="C1103" s="57" t="s">
        <v>1700</v>
      </c>
      <c r="D1103" s="121">
        <v>83830216</v>
      </c>
      <c r="E1103" s="121">
        <v>0</v>
      </c>
    </row>
    <row r="1104" spans="3:5">
      <c r="C1104" s="57" t="s">
        <v>417</v>
      </c>
      <c r="D1104" s="121">
        <v>39078000</v>
      </c>
      <c r="E1104" s="121">
        <v>0</v>
      </c>
    </row>
    <row r="1105" spans="3:5">
      <c r="C1105" s="118" t="s">
        <v>374</v>
      </c>
      <c r="D1105" s="119">
        <v>697956452</v>
      </c>
      <c r="E1105" s="119">
        <v>27182900.199999999</v>
      </c>
    </row>
    <row r="1106" spans="3:5">
      <c r="C1106" s="120" t="s">
        <v>245</v>
      </c>
      <c r="D1106" s="121">
        <v>638383686</v>
      </c>
      <c r="E1106" s="121">
        <v>27182900.199999999</v>
      </c>
    </row>
    <row r="1107" spans="3:5">
      <c r="C1107" s="57" t="s">
        <v>1096</v>
      </c>
      <c r="D1107" s="121">
        <v>15080801</v>
      </c>
      <c r="E1107" s="121">
        <v>0</v>
      </c>
    </row>
    <row r="1108" spans="3:5">
      <c r="C1108" s="57" t="s">
        <v>1441</v>
      </c>
      <c r="D1108" s="121">
        <v>20652855</v>
      </c>
      <c r="E1108" s="121">
        <v>0</v>
      </c>
    </row>
    <row r="1109" spans="3:5">
      <c r="C1109" s="57" t="s">
        <v>1701</v>
      </c>
      <c r="D1109" s="121">
        <v>19306742</v>
      </c>
      <c r="E1109" s="121">
        <v>0</v>
      </c>
    </row>
    <row r="1110" spans="3:5">
      <c r="C1110" s="57" t="s">
        <v>1371</v>
      </c>
      <c r="D1110" s="121">
        <v>27739160</v>
      </c>
      <c r="E1110" s="121">
        <v>0</v>
      </c>
    </row>
    <row r="1111" spans="3:5">
      <c r="C1111" s="57" t="s">
        <v>375</v>
      </c>
      <c r="D1111" s="121">
        <v>37967833</v>
      </c>
      <c r="E1111" s="121">
        <v>12182900.199999999</v>
      </c>
    </row>
    <row r="1112" spans="3:5">
      <c r="C1112" s="57" t="s">
        <v>1442</v>
      </c>
      <c r="D1112" s="121">
        <v>38981691</v>
      </c>
      <c r="E1112" s="121">
        <v>0</v>
      </c>
    </row>
    <row r="1113" spans="3:5">
      <c r="C1113" s="57" t="s">
        <v>1702</v>
      </c>
      <c r="D1113" s="121">
        <v>9157786</v>
      </c>
      <c r="E1113" s="121">
        <v>0</v>
      </c>
    </row>
    <row r="1114" spans="3:5">
      <c r="C1114" s="57" t="s">
        <v>1369</v>
      </c>
      <c r="D1114" s="121">
        <v>77963381</v>
      </c>
      <c r="E1114" s="121">
        <v>0</v>
      </c>
    </row>
    <row r="1115" spans="3:5">
      <c r="C1115" s="57" t="s">
        <v>805</v>
      </c>
      <c r="D1115" s="121">
        <v>5511231</v>
      </c>
      <c r="E1115" s="121">
        <v>0</v>
      </c>
    </row>
    <row r="1116" spans="3:5">
      <c r="C1116" s="57" t="s">
        <v>806</v>
      </c>
      <c r="D1116" s="121">
        <v>5364704</v>
      </c>
      <c r="E1116" s="121">
        <v>0</v>
      </c>
    </row>
    <row r="1117" spans="3:5">
      <c r="C1117" s="57" t="s">
        <v>807</v>
      </c>
      <c r="D1117" s="121">
        <v>2521954</v>
      </c>
      <c r="E1117" s="121">
        <v>0</v>
      </c>
    </row>
    <row r="1118" spans="3:5">
      <c r="C1118" s="57" t="s">
        <v>808</v>
      </c>
      <c r="D1118" s="121">
        <v>1514598</v>
      </c>
      <c r="E1118" s="121">
        <v>0</v>
      </c>
    </row>
    <row r="1119" spans="3:5">
      <c r="C1119" s="57" t="s">
        <v>809</v>
      </c>
      <c r="D1119" s="121">
        <v>1514598</v>
      </c>
      <c r="E1119" s="121">
        <v>0</v>
      </c>
    </row>
    <row r="1120" spans="3:5">
      <c r="C1120" s="57" t="s">
        <v>810</v>
      </c>
      <c r="D1120" s="121">
        <v>1502116</v>
      </c>
      <c r="E1120" s="121">
        <v>0</v>
      </c>
    </row>
    <row r="1121" spans="3:5">
      <c r="C1121" s="57" t="s">
        <v>811</v>
      </c>
      <c r="D1121" s="121">
        <v>1060218</v>
      </c>
      <c r="E1121" s="121">
        <v>0</v>
      </c>
    </row>
    <row r="1122" spans="3:5">
      <c r="C1122" s="57" t="s">
        <v>812</v>
      </c>
      <c r="D1122" s="121">
        <v>1514598</v>
      </c>
      <c r="E1122" s="121">
        <v>0</v>
      </c>
    </row>
    <row r="1123" spans="3:5">
      <c r="C1123" s="57" t="s">
        <v>813</v>
      </c>
      <c r="D1123" s="121">
        <v>1072940</v>
      </c>
      <c r="E1123" s="121">
        <v>0</v>
      </c>
    </row>
    <row r="1124" spans="3:5">
      <c r="C1124" s="57" t="s">
        <v>814</v>
      </c>
      <c r="D1124" s="121">
        <v>1514598</v>
      </c>
      <c r="E1124" s="121">
        <v>0</v>
      </c>
    </row>
    <row r="1125" spans="3:5">
      <c r="C1125" s="57" t="s">
        <v>815</v>
      </c>
      <c r="D1125" s="121">
        <v>1502116</v>
      </c>
      <c r="E1125" s="121">
        <v>0</v>
      </c>
    </row>
    <row r="1126" spans="3:5">
      <c r="C1126" s="57" t="s">
        <v>816</v>
      </c>
      <c r="D1126" s="121">
        <v>2521954</v>
      </c>
      <c r="E1126" s="121">
        <v>0</v>
      </c>
    </row>
    <row r="1127" spans="3:5">
      <c r="C1127" s="57" t="s">
        <v>817</v>
      </c>
      <c r="D1127" s="121">
        <v>1477611</v>
      </c>
      <c r="E1127" s="121">
        <v>0</v>
      </c>
    </row>
    <row r="1128" spans="3:5">
      <c r="C1128" s="57" t="s">
        <v>1188</v>
      </c>
      <c r="D1128" s="121">
        <v>1514598</v>
      </c>
      <c r="E1128" s="121">
        <v>0</v>
      </c>
    </row>
    <row r="1129" spans="3:5">
      <c r="C1129" s="57" t="s">
        <v>953</v>
      </c>
      <c r="D1129" s="121">
        <v>52523690</v>
      </c>
      <c r="E1129" s="121">
        <v>0</v>
      </c>
    </row>
    <row r="1130" spans="3:5">
      <c r="C1130" s="57" t="s">
        <v>1014</v>
      </c>
      <c r="D1130" s="121">
        <v>90000019</v>
      </c>
      <c r="E1130" s="121">
        <v>15000000</v>
      </c>
    </row>
    <row r="1131" spans="3:5">
      <c r="C1131" s="57" t="s">
        <v>1703</v>
      </c>
      <c r="D1131" s="121">
        <v>2226849</v>
      </c>
      <c r="E1131" s="121">
        <v>0</v>
      </c>
    </row>
    <row r="1132" spans="3:5">
      <c r="C1132" s="57" t="s">
        <v>1704</v>
      </c>
      <c r="D1132" s="121">
        <v>100000</v>
      </c>
      <c r="E1132" s="121">
        <v>0</v>
      </c>
    </row>
    <row r="1133" spans="3:5">
      <c r="C1133" s="57" t="s">
        <v>1705</v>
      </c>
      <c r="D1133" s="121">
        <v>3072506</v>
      </c>
      <c r="E1133" s="121">
        <v>0</v>
      </c>
    </row>
    <row r="1134" spans="3:5">
      <c r="C1134" s="57" t="s">
        <v>818</v>
      </c>
      <c r="D1134" s="121">
        <v>4489347</v>
      </c>
      <c r="E1134" s="121">
        <v>0</v>
      </c>
    </row>
    <row r="1135" spans="3:5">
      <c r="C1135" s="57" t="s">
        <v>819</v>
      </c>
      <c r="D1135" s="121">
        <v>1237092</v>
      </c>
      <c r="E1135" s="121">
        <v>0</v>
      </c>
    </row>
    <row r="1136" spans="3:5">
      <c r="C1136" s="57" t="s">
        <v>886</v>
      </c>
      <c r="D1136" s="121">
        <v>37500000</v>
      </c>
      <c r="E1136" s="121">
        <v>0</v>
      </c>
    </row>
    <row r="1137" spans="3:5">
      <c r="C1137" s="57" t="s">
        <v>1706</v>
      </c>
      <c r="D1137" s="121">
        <v>15240863</v>
      </c>
      <c r="E1137" s="121">
        <v>0</v>
      </c>
    </row>
    <row r="1138" spans="3:5">
      <c r="C1138" s="57" t="s">
        <v>1015</v>
      </c>
      <c r="D1138" s="121">
        <v>35035237</v>
      </c>
      <c r="E1138" s="121">
        <v>0</v>
      </c>
    </row>
    <row r="1139" spans="3:5">
      <c r="C1139" s="57" t="s">
        <v>459</v>
      </c>
      <c r="D1139" s="121">
        <v>120000000</v>
      </c>
      <c r="E1139" s="121">
        <v>0</v>
      </c>
    </row>
    <row r="1140" spans="3:5">
      <c r="C1140" s="120" t="s">
        <v>247</v>
      </c>
      <c r="D1140" s="121">
        <v>15600000</v>
      </c>
      <c r="E1140" s="121">
        <v>0</v>
      </c>
    </row>
    <row r="1141" spans="3:5">
      <c r="C1141" s="57" t="s">
        <v>1443</v>
      </c>
      <c r="D1141" s="121">
        <v>15600000</v>
      </c>
      <c r="E1141" s="121">
        <v>0</v>
      </c>
    </row>
    <row r="1142" spans="3:5">
      <c r="C1142" s="120" t="s">
        <v>248</v>
      </c>
      <c r="D1142" s="121">
        <v>43972766</v>
      </c>
      <c r="E1142" s="121">
        <v>0</v>
      </c>
    </row>
    <row r="1143" spans="3:5">
      <c r="C1143" s="57" t="s">
        <v>417</v>
      </c>
      <c r="D1143" s="121">
        <v>43972766</v>
      </c>
      <c r="E1143" s="121">
        <v>0</v>
      </c>
    </row>
    <row r="1144" spans="3:5">
      <c r="C1144" s="118" t="s">
        <v>258</v>
      </c>
      <c r="D1144" s="119">
        <v>4730906984</v>
      </c>
      <c r="E1144" s="119">
        <v>17496734.420000002</v>
      </c>
    </row>
    <row r="1145" spans="3:5">
      <c r="C1145" s="120" t="s">
        <v>245</v>
      </c>
      <c r="D1145" s="121">
        <v>4530906984</v>
      </c>
      <c r="E1145" s="121">
        <v>17496734.420000002</v>
      </c>
    </row>
    <row r="1146" spans="3:5">
      <c r="C1146" s="57" t="s">
        <v>954</v>
      </c>
      <c r="D1146" s="121">
        <v>262702285</v>
      </c>
      <c r="E1146" s="121">
        <v>17496734.420000002</v>
      </c>
    </row>
    <row r="1147" spans="3:5">
      <c r="C1147" s="57" t="s">
        <v>1168</v>
      </c>
      <c r="D1147" s="121">
        <v>250000000</v>
      </c>
      <c r="E1147" s="121">
        <v>0</v>
      </c>
    </row>
    <row r="1148" spans="3:5">
      <c r="C1148" s="57" t="s">
        <v>1444</v>
      </c>
      <c r="D1148" s="121">
        <v>57374730</v>
      </c>
      <c r="E1148" s="121">
        <v>0</v>
      </c>
    </row>
    <row r="1149" spans="3:5">
      <c r="C1149" s="57" t="s">
        <v>1707</v>
      </c>
      <c r="D1149" s="121">
        <v>23390000</v>
      </c>
      <c r="E1149" s="121">
        <v>0</v>
      </c>
    </row>
    <row r="1150" spans="3:5">
      <c r="C1150" s="57" t="s">
        <v>1708</v>
      </c>
      <c r="D1150" s="121">
        <v>43873055</v>
      </c>
      <c r="E1150" s="121">
        <v>0</v>
      </c>
    </row>
    <row r="1151" spans="3:5">
      <c r="C1151" s="57" t="s">
        <v>1445</v>
      </c>
      <c r="D1151" s="121">
        <v>50389290</v>
      </c>
      <c r="E1151" s="121">
        <v>0</v>
      </c>
    </row>
    <row r="1152" spans="3:5">
      <c r="C1152" s="57" t="s">
        <v>376</v>
      </c>
      <c r="D1152" s="121">
        <v>144090</v>
      </c>
      <c r="E1152" s="121">
        <v>0</v>
      </c>
    </row>
    <row r="1153" spans="3:5">
      <c r="C1153" s="57" t="s">
        <v>377</v>
      </c>
      <c r="D1153" s="121">
        <v>14532203</v>
      </c>
      <c r="E1153" s="121">
        <v>0</v>
      </c>
    </row>
    <row r="1154" spans="3:5">
      <c r="C1154" s="57" t="s">
        <v>378</v>
      </c>
      <c r="D1154" s="121">
        <v>16967193</v>
      </c>
      <c r="E1154" s="121">
        <v>0</v>
      </c>
    </row>
    <row r="1155" spans="3:5">
      <c r="C1155" s="57" t="s">
        <v>1187</v>
      </c>
      <c r="D1155" s="121">
        <v>15624249</v>
      </c>
      <c r="E1155" s="121">
        <v>0</v>
      </c>
    </row>
    <row r="1156" spans="3:5">
      <c r="C1156" s="57" t="s">
        <v>887</v>
      </c>
      <c r="D1156" s="121">
        <v>75022536</v>
      </c>
      <c r="E1156" s="121">
        <v>0</v>
      </c>
    </row>
    <row r="1157" spans="3:5">
      <c r="C1157" s="57" t="s">
        <v>888</v>
      </c>
      <c r="D1157" s="121">
        <v>75000763</v>
      </c>
      <c r="E1157" s="121">
        <v>0</v>
      </c>
    </row>
    <row r="1158" spans="3:5">
      <c r="C1158" s="57" t="s">
        <v>889</v>
      </c>
      <c r="D1158" s="121">
        <v>190506640</v>
      </c>
      <c r="E1158" s="121">
        <v>0</v>
      </c>
    </row>
    <row r="1159" spans="3:5">
      <c r="C1159" s="57" t="s">
        <v>1066</v>
      </c>
      <c r="D1159" s="121">
        <v>10124622</v>
      </c>
      <c r="E1159" s="121">
        <v>0</v>
      </c>
    </row>
    <row r="1160" spans="3:5">
      <c r="C1160" s="57" t="s">
        <v>1709</v>
      </c>
      <c r="D1160" s="121">
        <v>4462258</v>
      </c>
      <c r="E1160" s="121">
        <v>0</v>
      </c>
    </row>
    <row r="1161" spans="3:5">
      <c r="C1161" s="57" t="s">
        <v>1186</v>
      </c>
      <c r="D1161" s="121">
        <v>75000057</v>
      </c>
      <c r="E1161" s="121">
        <v>0</v>
      </c>
    </row>
    <row r="1162" spans="3:5">
      <c r="C1162" s="57" t="s">
        <v>1185</v>
      </c>
      <c r="D1162" s="121">
        <v>3410657</v>
      </c>
      <c r="E1162" s="121">
        <v>0</v>
      </c>
    </row>
    <row r="1163" spans="3:5">
      <c r="C1163" s="57" t="s">
        <v>1184</v>
      </c>
      <c r="D1163" s="121">
        <v>75001023</v>
      </c>
      <c r="E1163" s="121">
        <v>0</v>
      </c>
    </row>
    <row r="1164" spans="3:5">
      <c r="C1164" s="57" t="s">
        <v>379</v>
      </c>
      <c r="D1164" s="121">
        <v>100823754</v>
      </c>
      <c r="E1164" s="121">
        <v>0</v>
      </c>
    </row>
    <row r="1165" spans="3:5">
      <c r="C1165" s="57" t="s">
        <v>684</v>
      </c>
      <c r="D1165" s="121">
        <v>3410657</v>
      </c>
      <c r="E1165" s="121">
        <v>0</v>
      </c>
    </row>
    <row r="1166" spans="3:5">
      <c r="C1166" s="57" t="s">
        <v>1183</v>
      </c>
      <c r="D1166" s="121">
        <v>151740056</v>
      </c>
      <c r="E1166" s="121">
        <v>0</v>
      </c>
    </row>
    <row r="1167" spans="3:5">
      <c r="C1167" s="57" t="s">
        <v>1182</v>
      </c>
      <c r="D1167" s="121">
        <v>5153984</v>
      </c>
      <c r="E1167" s="121">
        <v>0</v>
      </c>
    </row>
    <row r="1168" spans="3:5">
      <c r="C1168" s="57" t="s">
        <v>1446</v>
      </c>
      <c r="D1168" s="121">
        <v>22089361</v>
      </c>
      <c r="E1168" s="121">
        <v>0</v>
      </c>
    </row>
    <row r="1169" spans="3:5">
      <c r="C1169" s="57" t="s">
        <v>685</v>
      </c>
      <c r="D1169" s="121">
        <v>1508689</v>
      </c>
      <c r="E1169" s="121">
        <v>0</v>
      </c>
    </row>
    <row r="1170" spans="3:5">
      <c r="C1170" s="57" t="s">
        <v>1181</v>
      </c>
      <c r="D1170" s="121">
        <v>45000000</v>
      </c>
      <c r="E1170" s="121">
        <v>0</v>
      </c>
    </row>
    <row r="1171" spans="3:5">
      <c r="C1171" s="57" t="s">
        <v>686</v>
      </c>
      <c r="D1171" s="121">
        <v>1052331</v>
      </c>
      <c r="E1171" s="121">
        <v>0</v>
      </c>
    </row>
    <row r="1172" spans="3:5">
      <c r="C1172" s="57" t="s">
        <v>1180</v>
      </c>
      <c r="D1172" s="121">
        <v>24510026</v>
      </c>
      <c r="E1172" s="121">
        <v>0</v>
      </c>
    </row>
    <row r="1173" spans="3:5">
      <c r="C1173" s="57" t="s">
        <v>1179</v>
      </c>
      <c r="D1173" s="121">
        <v>1663335</v>
      </c>
      <c r="E1173" s="121">
        <v>0</v>
      </c>
    </row>
    <row r="1174" spans="3:5">
      <c r="C1174" s="57" t="s">
        <v>380</v>
      </c>
      <c r="D1174" s="121">
        <v>229252477</v>
      </c>
      <c r="E1174" s="121">
        <v>0</v>
      </c>
    </row>
    <row r="1175" spans="3:5">
      <c r="C1175" s="57" t="s">
        <v>1178</v>
      </c>
      <c r="D1175" s="121">
        <v>1964365</v>
      </c>
      <c r="E1175" s="121">
        <v>0</v>
      </c>
    </row>
    <row r="1176" spans="3:5">
      <c r="C1176" s="57" t="s">
        <v>1177</v>
      </c>
      <c r="D1176" s="121">
        <v>1964364</v>
      </c>
      <c r="E1176" s="121">
        <v>0</v>
      </c>
    </row>
    <row r="1177" spans="3:5">
      <c r="C1177" s="57" t="s">
        <v>1710</v>
      </c>
      <c r="D1177" s="121">
        <v>14398867</v>
      </c>
      <c r="E1177" s="121">
        <v>0</v>
      </c>
    </row>
    <row r="1178" spans="3:5">
      <c r="C1178" s="57" t="s">
        <v>1176</v>
      </c>
      <c r="D1178" s="121">
        <v>5153972</v>
      </c>
      <c r="E1178" s="121">
        <v>0</v>
      </c>
    </row>
    <row r="1179" spans="3:5">
      <c r="C1179" s="57" t="s">
        <v>381</v>
      </c>
      <c r="D1179" s="121">
        <v>366597801</v>
      </c>
      <c r="E1179" s="121">
        <v>0</v>
      </c>
    </row>
    <row r="1180" spans="3:5">
      <c r="C1180" s="57" t="s">
        <v>687</v>
      </c>
      <c r="D1180" s="121">
        <v>5153972</v>
      </c>
      <c r="E1180" s="121">
        <v>0</v>
      </c>
    </row>
    <row r="1181" spans="3:5">
      <c r="C1181" s="57" t="s">
        <v>688</v>
      </c>
      <c r="D1181" s="121">
        <v>1091410</v>
      </c>
      <c r="E1181" s="121">
        <v>0</v>
      </c>
    </row>
    <row r="1182" spans="3:5">
      <c r="C1182" s="57" t="s">
        <v>689</v>
      </c>
      <c r="D1182" s="121">
        <v>1081736</v>
      </c>
      <c r="E1182" s="121">
        <v>0</v>
      </c>
    </row>
    <row r="1183" spans="3:5">
      <c r="C1183" s="57" t="s">
        <v>690</v>
      </c>
      <c r="D1183" s="121">
        <v>1579614</v>
      </c>
      <c r="E1183" s="121">
        <v>0</v>
      </c>
    </row>
    <row r="1184" spans="3:5">
      <c r="C1184" s="57" t="s">
        <v>924</v>
      </c>
      <c r="D1184" s="121">
        <v>1735238</v>
      </c>
      <c r="E1184" s="121">
        <v>0</v>
      </c>
    </row>
    <row r="1185" spans="3:5">
      <c r="C1185" s="57" t="s">
        <v>691</v>
      </c>
      <c r="D1185" s="121">
        <v>1735238</v>
      </c>
      <c r="E1185" s="121">
        <v>0</v>
      </c>
    </row>
    <row r="1186" spans="3:5">
      <c r="C1186" s="57" t="s">
        <v>692</v>
      </c>
      <c r="D1186" s="121">
        <v>1546967</v>
      </c>
      <c r="E1186" s="121">
        <v>0</v>
      </c>
    </row>
    <row r="1187" spans="3:5">
      <c r="C1187" s="57" t="s">
        <v>693</v>
      </c>
      <c r="D1187" s="121">
        <v>2377196</v>
      </c>
      <c r="E1187" s="121">
        <v>0</v>
      </c>
    </row>
    <row r="1188" spans="3:5">
      <c r="C1188" s="57" t="s">
        <v>1711</v>
      </c>
      <c r="D1188" s="121">
        <v>126237650</v>
      </c>
      <c r="E1188" s="121">
        <v>0</v>
      </c>
    </row>
    <row r="1189" spans="3:5">
      <c r="C1189" s="57" t="s">
        <v>694</v>
      </c>
      <c r="D1189" s="121">
        <v>1066299</v>
      </c>
      <c r="E1189" s="121">
        <v>0</v>
      </c>
    </row>
    <row r="1190" spans="3:5">
      <c r="C1190" s="57" t="s">
        <v>695</v>
      </c>
      <c r="D1190" s="121">
        <v>1909822</v>
      </c>
      <c r="E1190" s="121">
        <v>0</v>
      </c>
    </row>
    <row r="1191" spans="3:5">
      <c r="C1191" s="57" t="s">
        <v>696</v>
      </c>
      <c r="D1191" s="121">
        <v>2371466</v>
      </c>
      <c r="E1191" s="121">
        <v>0</v>
      </c>
    </row>
    <row r="1192" spans="3:5">
      <c r="C1192" s="57" t="s">
        <v>697</v>
      </c>
      <c r="D1192" s="121">
        <v>1909822</v>
      </c>
      <c r="E1192" s="121">
        <v>0</v>
      </c>
    </row>
    <row r="1193" spans="3:5">
      <c r="C1193" s="57" t="s">
        <v>698</v>
      </c>
      <c r="D1193" s="121">
        <v>2035430</v>
      </c>
      <c r="E1193" s="121">
        <v>0</v>
      </c>
    </row>
    <row r="1194" spans="3:5">
      <c r="C1194" s="57" t="s">
        <v>1175</v>
      </c>
      <c r="D1194" s="121">
        <v>1205250</v>
      </c>
      <c r="E1194" s="121">
        <v>0</v>
      </c>
    </row>
    <row r="1195" spans="3:5">
      <c r="C1195" s="57" t="s">
        <v>699</v>
      </c>
      <c r="D1195" s="121">
        <v>1205250</v>
      </c>
      <c r="E1195" s="121">
        <v>0</v>
      </c>
    </row>
    <row r="1196" spans="3:5">
      <c r="C1196" s="57" t="s">
        <v>700</v>
      </c>
      <c r="D1196" s="121">
        <v>1205250</v>
      </c>
      <c r="E1196" s="121">
        <v>0</v>
      </c>
    </row>
    <row r="1197" spans="3:5">
      <c r="C1197" s="57" t="s">
        <v>701</v>
      </c>
      <c r="D1197" s="121">
        <v>9986947</v>
      </c>
      <c r="E1197" s="121">
        <v>0</v>
      </c>
    </row>
    <row r="1198" spans="3:5">
      <c r="C1198" s="57" t="s">
        <v>1174</v>
      </c>
      <c r="D1198" s="121">
        <v>1731574</v>
      </c>
      <c r="E1198" s="121">
        <v>0</v>
      </c>
    </row>
    <row r="1199" spans="3:5">
      <c r="C1199" s="57" t="s">
        <v>382</v>
      </c>
      <c r="D1199" s="121">
        <v>17912610</v>
      </c>
      <c r="E1199" s="121">
        <v>0</v>
      </c>
    </row>
    <row r="1200" spans="3:5">
      <c r="C1200" s="57" t="s">
        <v>702</v>
      </c>
      <c r="D1200" s="121">
        <v>1684374</v>
      </c>
      <c r="E1200" s="121">
        <v>0</v>
      </c>
    </row>
    <row r="1201" spans="3:5">
      <c r="C1201" s="57" t="s">
        <v>703</v>
      </c>
      <c r="D1201" s="121">
        <v>2503860</v>
      </c>
      <c r="E1201" s="121">
        <v>0</v>
      </c>
    </row>
    <row r="1202" spans="3:5">
      <c r="C1202" s="57" t="s">
        <v>704</v>
      </c>
      <c r="D1202" s="121">
        <v>7879331</v>
      </c>
      <c r="E1202" s="121">
        <v>0</v>
      </c>
    </row>
    <row r="1203" spans="3:5">
      <c r="C1203" s="57" t="s">
        <v>383</v>
      </c>
      <c r="D1203" s="121">
        <v>28990862</v>
      </c>
      <c r="E1203" s="121">
        <v>0</v>
      </c>
    </row>
    <row r="1204" spans="3:5">
      <c r="C1204" s="57" t="s">
        <v>705</v>
      </c>
      <c r="D1204" s="121">
        <v>3061390</v>
      </c>
      <c r="E1204" s="121">
        <v>0</v>
      </c>
    </row>
    <row r="1205" spans="3:5">
      <c r="C1205" s="57" t="s">
        <v>706</v>
      </c>
      <c r="D1205" s="121">
        <v>6892035</v>
      </c>
      <c r="E1205" s="121">
        <v>0</v>
      </c>
    </row>
    <row r="1206" spans="3:5">
      <c r="C1206" s="57" t="s">
        <v>1712</v>
      </c>
      <c r="D1206" s="121">
        <v>1656834</v>
      </c>
      <c r="E1206" s="121">
        <v>0</v>
      </c>
    </row>
    <row r="1207" spans="3:5">
      <c r="C1207" s="57" t="s">
        <v>925</v>
      </c>
      <c r="D1207" s="121">
        <v>1565620</v>
      </c>
      <c r="E1207" s="121">
        <v>0</v>
      </c>
    </row>
    <row r="1208" spans="3:5">
      <c r="C1208" s="57" t="s">
        <v>1713</v>
      </c>
      <c r="D1208" s="121">
        <v>4767042</v>
      </c>
      <c r="E1208" s="121">
        <v>0</v>
      </c>
    </row>
    <row r="1209" spans="3:5">
      <c r="C1209" s="57" t="s">
        <v>707</v>
      </c>
      <c r="D1209" s="121">
        <v>6862380</v>
      </c>
      <c r="E1209" s="121">
        <v>0</v>
      </c>
    </row>
    <row r="1210" spans="3:5">
      <c r="C1210" s="57" t="s">
        <v>708</v>
      </c>
      <c r="D1210" s="121">
        <v>6862381</v>
      </c>
      <c r="E1210" s="121">
        <v>0</v>
      </c>
    </row>
    <row r="1211" spans="3:5">
      <c r="C1211" s="57" t="s">
        <v>709</v>
      </c>
      <c r="D1211" s="121">
        <v>1562232</v>
      </c>
      <c r="E1211" s="121">
        <v>0</v>
      </c>
    </row>
    <row r="1212" spans="3:5">
      <c r="C1212" s="57" t="s">
        <v>710</v>
      </c>
      <c r="D1212" s="121">
        <v>5181000</v>
      </c>
      <c r="E1212" s="121">
        <v>0</v>
      </c>
    </row>
    <row r="1213" spans="3:5">
      <c r="C1213" s="57" t="s">
        <v>1447</v>
      </c>
      <c r="D1213" s="121">
        <v>918891</v>
      </c>
      <c r="E1213" s="121">
        <v>0</v>
      </c>
    </row>
    <row r="1214" spans="3:5">
      <c r="C1214" s="57" t="s">
        <v>711</v>
      </c>
      <c r="D1214" s="121">
        <v>5784633</v>
      </c>
      <c r="E1214" s="121">
        <v>0</v>
      </c>
    </row>
    <row r="1215" spans="3:5">
      <c r="C1215" s="57" t="s">
        <v>1173</v>
      </c>
      <c r="D1215" s="121">
        <v>1572836</v>
      </c>
      <c r="E1215" s="121">
        <v>0</v>
      </c>
    </row>
    <row r="1216" spans="3:5">
      <c r="C1216" s="57" t="s">
        <v>1167</v>
      </c>
      <c r="D1216" s="121">
        <v>29576146</v>
      </c>
      <c r="E1216" s="121">
        <v>0</v>
      </c>
    </row>
    <row r="1217" spans="3:5">
      <c r="C1217" s="57" t="s">
        <v>1172</v>
      </c>
      <c r="D1217" s="121">
        <v>2852697</v>
      </c>
      <c r="E1217" s="121">
        <v>0</v>
      </c>
    </row>
    <row r="1218" spans="3:5">
      <c r="C1218" s="57" t="s">
        <v>712</v>
      </c>
      <c r="D1218" s="121">
        <v>1556427</v>
      </c>
      <c r="E1218" s="121">
        <v>0</v>
      </c>
    </row>
    <row r="1219" spans="3:5">
      <c r="C1219" s="57" t="s">
        <v>713</v>
      </c>
      <c r="D1219" s="121">
        <v>1756319</v>
      </c>
      <c r="E1219" s="121">
        <v>0</v>
      </c>
    </row>
    <row r="1220" spans="3:5">
      <c r="C1220" s="57" t="s">
        <v>714</v>
      </c>
      <c r="D1220" s="121">
        <v>1756319</v>
      </c>
      <c r="E1220" s="121">
        <v>0</v>
      </c>
    </row>
    <row r="1221" spans="3:5">
      <c r="C1221" s="57" t="s">
        <v>1171</v>
      </c>
      <c r="D1221" s="121">
        <v>37925268</v>
      </c>
      <c r="E1221" s="121">
        <v>0</v>
      </c>
    </row>
    <row r="1222" spans="3:5">
      <c r="C1222" s="57" t="s">
        <v>715</v>
      </c>
      <c r="D1222" s="121">
        <v>1756319</v>
      </c>
      <c r="E1222" s="121">
        <v>0</v>
      </c>
    </row>
    <row r="1223" spans="3:5">
      <c r="C1223" s="57" t="s">
        <v>716</v>
      </c>
      <c r="D1223" s="121">
        <v>1765368</v>
      </c>
      <c r="E1223" s="121">
        <v>0</v>
      </c>
    </row>
    <row r="1224" spans="3:5">
      <c r="C1224" s="57" t="s">
        <v>1714</v>
      </c>
      <c r="D1224" s="121">
        <v>381504763</v>
      </c>
      <c r="E1224" s="121">
        <v>0</v>
      </c>
    </row>
    <row r="1225" spans="3:5">
      <c r="C1225" s="57" t="s">
        <v>717</v>
      </c>
      <c r="D1225" s="121">
        <v>1502117</v>
      </c>
      <c r="E1225" s="121">
        <v>0</v>
      </c>
    </row>
    <row r="1226" spans="3:5">
      <c r="C1226" s="57" t="s">
        <v>718</v>
      </c>
      <c r="D1226" s="121">
        <v>1765368</v>
      </c>
      <c r="E1226" s="121">
        <v>0</v>
      </c>
    </row>
    <row r="1227" spans="3:5">
      <c r="C1227" s="57" t="s">
        <v>1715</v>
      </c>
      <c r="D1227" s="121">
        <v>1295822624</v>
      </c>
      <c r="E1227" s="121">
        <v>0</v>
      </c>
    </row>
    <row r="1228" spans="3:5">
      <c r="C1228" s="57" t="s">
        <v>1716</v>
      </c>
      <c r="D1228" s="121">
        <v>1060219</v>
      </c>
      <c r="E1228" s="121">
        <v>0</v>
      </c>
    </row>
    <row r="1229" spans="3:5">
      <c r="C1229" s="57" t="s">
        <v>719</v>
      </c>
      <c r="D1229" s="121">
        <v>1131784</v>
      </c>
      <c r="E1229" s="121">
        <v>0</v>
      </c>
    </row>
    <row r="1230" spans="3:5">
      <c r="C1230" s="57" t="s">
        <v>926</v>
      </c>
      <c r="D1230" s="121">
        <v>1400464</v>
      </c>
      <c r="E1230" s="121">
        <v>0</v>
      </c>
    </row>
    <row r="1231" spans="3:5">
      <c r="C1231" s="57" t="s">
        <v>1170</v>
      </c>
      <c r="D1231" s="121">
        <v>180060768</v>
      </c>
      <c r="E1231" s="121">
        <v>0</v>
      </c>
    </row>
    <row r="1232" spans="3:5">
      <c r="C1232" s="57" t="s">
        <v>720</v>
      </c>
      <c r="D1232" s="121">
        <v>1542689</v>
      </c>
      <c r="E1232" s="121">
        <v>0</v>
      </c>
    </row>
    <row r="1233" spans="3:5">
      <c r="C1233" s="57" t="s">
        <v>1448</v>
      </c>
      <c r="D1233" s="121">
        <v>44378109</v>
      </c>
      <c r="E1233" s="121">
        <v>0</v>
      </c>
    </row>
    <row r="1234" spans="3:5">
      <c r="C1234" s="57" t="s">
        <v>721</v>
      </c>
      <c r="D1234" s="121">
        <v>1542688</v>
      </c>
      <c r="E1234" s="121">
        <v>0</v>
      </c>
    </row>
    <row r="1235" spans="3:5">
      <c r="C1235" s="57" t="s">
        <v>722</v>
      </c>
      <c r="D1235" s="121">
        <v>1131784</v>
      </c>
      <c r="E1235" s="121">
        <v>0</v>
      </c>
    </row>
    <row r="1236" spans="3:5">
      <c r="C1236" s="57" t="s">
        <v>723</v>
      </c>
      <c r="D1236" s="121">
        <v>4769615</v>
      </c>
      <c r="E1236" s="121">
        <v>0</v>
      </c>
    </row>
    <row r="1237" spans="3:5">
      <c r="C1237" s="57" t="s">
        <v>724</v>
      </c>
      <c r="D1237" s="121">
        <v>1203082</v>
      </c>
      <c r="E1237" s="121">
        <v>0</v>
      </c>
    </row>
    <row r="1238" spans="3:5">
      <c r="C1238" s="57" t="s">
        <v>1169</v>
      </c>
      <c r="D1238" s="121">
        <v>21097831</v>
      </c>
      <c r="E1238" s="121">
        <v>0</v>
      </c>
    </row>
    <row r="1239" spans="3:5">
      <c r="C1239" s="57" t="s">
        <v>725</v>
      </c>
      <c r="D1239" s="121">
        <v>7442678</v>
      </c>
      <c r="E1239" s="121">
        <v>0</v>
      </c>
    </row>
    <row r="1240" spans="3:5">
      <c r="C1240" s="57" t="s">
        <v>726</v>
      </c>
      <c r="D1240" s="121">
        <v>1680028</v>
      </c>
      <c r="E1240" s="121">
        <v>0</v>
      </c>
    </row>
    <row r="1241" spans="3:5">
      <c r="C1241" s="57" t="s">
        <v>727</v>
      </c>
      <c r="D1241" s="121">
        <v>1203082</v>
      </c>
      <c r="E1241" s="121">
        <v>0</v>
      </c>
    </row>
    <row r="1242" spans="3:5">
      <c r="C1242" s="57" t="s">
        <v>728</v>
      </c>
      <c r="D1242" s="121">
        <v>7362834</v>
      </c>
      <c r="E1242" s="121">
        <v>0</v>
      </c>
    </row>
    <row r="1243" spans="3:5">
      <c r="C1243" s="57" t="s">
        <v>729</v>
      </c>
      <c r="D1243" s="121">
        <v>1725462</v>
      </c>
      <c r="E1243" s="121">
        <v>0</v>
      </c>
    </row>
    <row r="1244" spans="3:5">
      <c r="C1244" s="120" t="s">
        <v>248</v>
      </c>
      <c r="D1244" s="121">
        <v>200000000</v>
      </c>
      <c r="E1244" s="121">
        <v>0</v>
      </c>
    </row>
    <row r="1245" spans="3:5">
      <c r="C1245" s="57" t="s">
        <v>246</v>
      </c>
      <c r="D1245" s="121">
        <v>200000000</v>
      </c>
      <c r="E1245" s="121">
        <v>0</v>
      </c>
    </row>
    <row r="1246" spans="3:5">
      <c r="C1246" s="118" t="s">
        <v>384</v>
      </c>
      <c r="D1246" s="119">
        <v>257116454</v>
      </c>
      <c r="E1246" s="119">
        <v>10000000</v>
      </c>
    </row>
    <row r="1247" spans="3:5">
      <c r="C1247" s="120" t="s">
        <v>245</v>
      </c>
      <c r="D1247" s="121">
        <v>257116454</v>
      </c>
      <c r="E1247" s="121">
        <v>10000000</v>
      </c>
    </row>
    <row r="1248" spans="3:5">
      <c r="C1248" s="57" t="s">
        <v>1060</v>
      </c>
      <c r="D1248" s="121">
        <v>2882935</v>
      </c>
      <c r="E1248" s="121">
        <v>0</v>
      </c>
    </row>
    <row r="1249" spans="3:5">
      <c r="C1249" s="57" t="s">
        <v>1065</v>
      </c>
      <c r="D1249" s="121">
        <v>5905187</v>
      </c>
      <c r="E1249" s="121">
        <v>0</v>
      </c>
    </row>
    <row r="1250" spans="3:5">
      <c r="C1250" s="57" t="s">
        <v>730</v>
      </c>
      <c r="D1250" s="121">
        <v>4928241</v>
      </c>
      <c r="E1250" s="121">
        <v>0</v>
      </c>
    </row>
    <row r="1251" spans="3:5">
      <c r="C1251" s="57" t="s">
        <v>731</v>
      </c>
      <c r="D1251" s="121">
        <v>12567741</v>
      </c>
      <c r="E1251" s="121">
        <v>0</v>
      </c>
    </row>
    <row r="1252" spans="3:5">
      <c r="C1252" s="57" t="s">
        <v>927</v>
      </c>
      <c r="D1252" s="121">
        <v>12408195</v>
      </c>
      <c r="E1252" s="121">
        <v>0</v>
      </c>
    </row>
    <row r="1253" spans="3:5">
      <c r="C1253" s="57" t="s">
        <v>732</v>
      </c>
      <c r="D1253" s="121">
        <v>12408195</v>
      </c>
      <c r="E1253" s="121">
        <v>0</v>
      </c>
    </row>
    <row r="1254" spans="3:5">
      <c r="C1254" s="57" t="s">
        <v>1166</v>
      </c>
      <c r="D1254" s="121">
        <v>17182568</v>
      </c>
      <c r="E1254" s="121">
        <v>0</v>
      </c>
    </row>
    <row r="1255" spans="3:5">
      <c r="C1255" s="57" t="s">
        <v>733</v>
      </c>
      <c r="D1255" s="121">
        <v>1098569</v>
      </c>
      <c r="E1255" s="121">
        <v>0</v>
      </c>
    </row>
    <row r="1256" spans="3:5">
      <c r="C1256" s="57" t="s">
        <v>734</v>
      </c>
      <c r="D1256" s="121">
        <v>11619581</v>
      </c>
      <c r="E1256" s="121">
        <v>0</v>
      </c>
    </row>
    <row r="1257" spans="3:5">
      <c r="C1257" s="57" t="s">
        <v>1165</v>
      </c>
      <c r="D1257" s="121">
        <v>75000367</v>
      </c>
      <c r="E1257" s="121">
        <v>0</v>
      </c>
    </row>
    <row r="1258" spans="3:5">
      <c r="C1258" s="57" t="s">
        <v>735</v>
      </c>
      <c r="D1258" s="121">
        <v>7738592</v>
      </c>
      <c r="E1258" s="121">
        <v>0</v>
      </c>
    </row>
    <row r="1259" spans="3:5">
      <c r="C1259" s="57" t="s">
        <v>736</v>
      </c>
      <c r="D1259" s="121">
        <v>7738592</v>
      </c>
      <c r="E1259" s="121">
        <v>0</v>
      </c>
    </row>
    <row r="1260" spans="3:5">
      <c r="C1260" s="57" t="s">
        <v>385</v>
      </c>
      <c r="D1260" s="121">
        <v>60612344</v>
      </c>
      <c r="E1260" s="121">
        <v>0</v>
      </c>
    </row>
    <row r="1261" spans="3:5">
      <c r="C1261" s="57" t="s">
        <v>386</v>
      </c>
      <c r="D1261" s="121">
        <v>1330203</v>
      </c>
      <c r="E1261" s="121">
        <v>0</v>
      </c>
    </row>
    <row r="1262" spans="3:5">
      <c r="C1262" s="57" t="s">
        <v>1717</v>
      </c>
      <c r="D1262" s="121">
        <v>1162125</v>
      </c>
      <c r="E1262" s="121">
        <v>0</v>
      </c>
    </row>
    <row r="1263" spans="3:5">
      <c r="C1263" s="57" t="s">
        <v>460</v>
      </c>
      <c r="D1263" s="121">
        <v>22533019</v>
      </c>
      <c r="E1263" s="121">
        <v>10000000</v>
      </c>
    </row>
    <row r="1264" spans="3:5">
      <c r="C1264" s="118" t="s">
        <v>259</v>
      </c>
      <c r="D1264" s="119">
        <v>1369718080</v>
      </c>
      <c r="E1264" s="119">
        <v>9922653.9299999997</v>
      </c>
    </row>
    <row r="1265" spans="3:5">
      <c r="C1265" s="120" t="s">
        <v>245</v>
      </c>
      <c r="D1265" s="121">
        <v>954019080</v>
      </c>
      <c r="E1265" s="121">
        <v>9922653.9299999997</v>
      </c>
    </row>
    <row r="1266" spans="3:5">
      <c r="C1266" s="57" t="s">
        <v>737</v>
      </c>
      <c r="D1266" s="121">
        <v>2493291</v>
      </c>
      <c r="E1266" s="121">
        <v>0</v>
      </c>
    </row>
    <row r="1267" spans="3:5">
      <c r="C1267" s="57" t="s">
        <v>1718</v>
      </c>
      <c r="D1267" s="121">
        <v>49672114</v>
      </c>
      <c r="E1267" s="121">
        <v>0</v>
      </c>
    </row>
    <row r="1268" spans="3:5">
      <c r="C1268" s="57" t="s">
        <v>738</v>
      </c>
      <c r="D1268" s="121">
        <v>5076261</v>
      </c>
      <c r="E1268" s="121">
        <v>0</v>
      </c>
    </row>
    <row r="1269" spans="3:5">
      <c r="C1269" s="57" t="s">
        <v>739</v>
      </c>
      <c r="D1269" s="121">
        <v>2493291</v>
      </c>
      <c r="E1269" s="121">
        <v>0</v>
      </c>
    </row>
    <row r="1270" spans="3:5">
      <c r="C1270" s="57" t="s">
        <v>928</v>
      </c>
      <c r="D1270" s="121">
        <v>6794890</v>
      </c>
      <c r="E1270" s="121">
        <v>0</v>
      </c>
    </row>
    <row r="1271" spans="3:5">
      <c r="C1271" s="57" t="s">
        <v>740</v>
      </c>
      <c r="D1271" s="121">
        <v>2707082</v>
      </c>
      <c r="E1271" s="121">
        <v>0</v>
      </c>
    </row>
    <row r="1272" spans="3:5">
      <c r="C1272" s="57" t="s">
        <v>741</v>
      </c>
      <c r="D1272" s="121">
        <v>12526106</v>
      </c>
      <c r="E1272" s="121">
        <v>0</v>
      </c>
    </row>
    <row r="1273" spans="3:5">
      <c r="C1273" s="57" t="s">
        <v>742</v>
      </c>
      <c r="D1273" s="121">
        <v>9502603</v>
      </c>
      <c r="E1273" s="121">
        <v>0</v>
      </c>
    </row>
    <row r="1274" spans="3:5">
      <c r="C1274" s="57" t="s">
        <v>743</v>
      </c>
      <c r="D1274" s="121">
        <v>5473340</v>
      </c>
      <c r="E1274" s="121">
        <v>0</v>
      </c>
    </row>
    <row r="1275" spans="3:5">
      <c r="C1275" s="57" t="s">
        <v>744</v>
      </c>
      <c r="D1275" s="121">
        <v>5473340</v>
      </c>
      <c r="E1275" s="121">
        <v>0</v>
      </c>
    </row>
    <row r="1276" spans="3:5">
      <c r="C1276" s="57" t="s">
        <v>745</v>
      </c>
      <c r="D1276" s="121">
        <v>14580842</v>
      </c>
      <c r="E1276" s="121">
        <v>0</v>
      </c>
    </row>
    <row r="1277" spans="3:5">
      <c r="C1277" s="57" t="s">
        <v>746</v>
      </c>
      <c r="D1277" s="121">
        <v>7771946</v>
      </c>
      <c r="E1277" s="121">
        <v>0</v>
      </c>
    </row>
    <row r="1278" spans="3:5">
      <c r="C1278" s="57" t="s">
        <v>747</v>
      </c>
      <c r="D1278" s="121">
        <v>4868261</v>
      </c>
      <c r="E1278" s="121">
        <v>0</v>
      </c>
    </row>
    <row r="1279" spans="3:5">
      <c r="C1279" s="57" t="s">
        <v>387</v>
      </c>
      <c r="D1279" s="121">
        <v>25000000</v>
      </c>
      <c r="E1279" s="121">
        <v>0</v>
      </c>
    </row>
    <row r="1280" spans="3:5">
      <c r="C1280" s="57" t="s">
        <v>1164</v>
      </c>
      <c r="D1280" s="121">
        <v>1547718</v>
      </c>
      <c r="E1280" s="121">
        <v>0</v>
      </c>
    </row>
    <row r="1281" spans="3:5">
      <c r="C1281" s="57" t="s">
        <v>1719</v>
      </c>
      <c r="D1281" s="121">
        <v>7507685</v>
      </c>
      <c r="E1281" s="121">
        <v>0</v>
      </c>
    </row>
    <row r="1282" spans="3:5">
      <c r="C1282" s="57" t="s">
        <v>1016</v>
      </c>
      <c r="D1282" s="121">
        <v>12315980</v>
      </c>
      <c r="E1282" s="121">
        <v>0</v>
      </c>
    </row>
    <row r="1283" spans="3:5">
      <c r="C1283" s="57" t="s">
        <v>388</v>
      </c>
      <c r="D1283" s="121">
        <v>75000002</v>
      </c>
      <c r="E1283" s="121">
        <v>9922653.9299999997</v>
      </c>
    </row>
    <row r="1284" spans="3:5">
      <c r="C1284" s="57" t="s">
        <v>1720</v>
      </c>
      <c r="D1284" s="121">
        <v>1913319</v>
      </c>
      <c r="E1284" s="121">
        <v>0</v>
      </c>
    </row>
    <row r="1285" spans="3:5">
      <c r="C1285" s="57" t="s">
        <v>389</v>
      </c>
      <c r="D1285" s="121">
        <v>253247167</v>
      </c>
      <c r="E1285" s="121">
        <v>0</v>
      </c>
    </row>
    <row r="1286" spans="3:5">
      <c r="C1286" s="57" t="s">
        <v>390</v>
      </c>
      <c r="D1286" s="121">
        <v>15000003</v>
      </c>
      <c r="E1286" s="121">
        <v>0</v>
      </c>
    </row>
    <row r="1287" spans="3:5">
      <c r="C1287" s="57" t="s">
        <v>1721</v>
      </c>
      <c r="D1287" s="121">
        <v>1712423</v>
      </c>
      <c r="E1287" s="121">
        <v>0</v>
      </c>
    </row>
    <row r="1288" spans="3:5">
      <c r="C1288" s="57" t="s">
        <v>391</v>
      </c>
      <c r="D1288" s="121">
        <v>7077556</v>
      </c>
      <c r="E1288" s="121">
        <v>0</v>
      </c>
    </row>
    <row r="1289" spans="3:5">
      <c r="C1289" s="57" t="s">
        <v>392</v>
      </c>
      <c r="D1289" s="121">
        <v>210000004</v>
      </c>
      <c r="E1289" s="121">
        <v>0</v>
      </c>
    </row>
    <row r="1290" spans="3:5">
      <c r="C1290" s="57" t="s">
        <v>1722</v>
      </c>
      <c r="D1290" s="121">
        <v>5000000</v>
      </c>
      <c r="E1290" s="121">
        <v>0</v>
      </c>
    </row>
    <row r="1291" spans="3:5">
      <c r="C1291" s="57" t="s">
        <v>1723</v>
      </c>
      <c r="D1291" s="121">
        <v>209263856</v>
      </c>
      <c r="E1291" s="121">
        <v>0</v>
      </c>
    </row>
    <row r="1292" spans="3:5">
      <c r="C1292" s="120" t="s">
        <v>248</v>
      </c>
      <c r="D1292" s="121">
        <v>415699000</v>
      </c>
      <c r="E1292" s="121">
        <v>0</v>
      </c>
    </row>
    <row r="1293" spans="3:5">
      <c r="C1293" s="57" t="s">
        <v>417</v>
      </c>
      <c r="D1293" s="121">
        <v>415699000</v>
      </c>
      <c r="E1293" s="121">
        <v>0</v>
      </c>
    </row>
    <row r="1294" spans="3:5">
      <c r="C1294" s="118" t="s">
        <v>393</v>
      </c>
      <c r="D1294" s="119">
        <v>669417077</v>
      </c>
      <c r="E1294" s="119">
        <v>14538334.800000001</v>
      </c>
    </row>
    <row r="1295" spans="3:5">
      <c r="C1295" s="120" t="s">
        <v>245</v>
      </c>
      <c r="D1295" s="121">
        <v>669417077</v>
      </c>
      <c r="E1295" s="121">
        <v>14538334.800000001</v>
      </c>
    </row>
    <row r="1296" spans="3:5">
      <c r="C1296" s="57" t="s">
        <v>1449</v>
      </c>
      <c r="D1296" s="121">
        <v>161617278</v>
      </c>
      <c r="E1296" s="121">
        <v>0</v>
      </c>
    </row>
    <row r="1297" spans="3:5">
      <c r="C1297" s="57" t="s">
        <v>1017</v>
      </c>
      <c r="D1297" s="121">
        <v>914202</v>
      </c>
      <c r="E1297" s="121">
        <v>0</v>
      </c>
    </row>
    <row r="1298" spans="3:5">
      <c r="C1298" s="57" t="s">
        <v>394</v>
      </c>
      <c r="D1298" s="121">
        <v>43984811</v>
      </c>
      <c r="E1298" s="121">
        <v>0</v>
      </c>
    </row>
    <row r="1299" spans="3:5">
      <c r="C1299" s="57" t="s">
        <v>395</v>
      </c>
      <c r="D1299" s="121">
        <v>117414</v>
      </c>
      <c r="E1299" s="121">
        <v>0</v>
      </c>
    </row>
    <row r="1300" spans="3:5">
      <c r="C1300" s="57" t="s">
        <v>1724</v>
      </c>
      <c r="D1300" s="121">
        <v>2057250</v>
      </c>
      <c r="E1300" s="121">
        <v>0</v>
      </c>
    </row>
    <row r="1301" spans="3:5">
      <c r="C1301" s="57" t="s">
        <v>820</v>
      </c>
      <c r="D1301" s="121">
        <v>1558695</v>
      </c>
      <c r="E1301" s="121">
        <v>0</v>
      </c>
    </row>
    <row r="1302" spans="3:5">
      <c r="C1302" s="57" t="s">
        <v>821</v>
      </c>
      <c r="D1302" s="121">
        <v>1558695</v>
      </c>
      <c r="E1302" s="121">
        <v>0</v>
      </c>
    </row>
    <row r="1303" spans="3:5">
      <c r="C1303" s="57" t="s">
        <v>822</v>
      </c>
      <c r="D1303" s="121">
        <v>2704204</v>
      </c>
      <c r="E1303" s="121">
        <v>0</v>
      </c>
    </row>
    <row r="1304" spans="3:5">
      <c r="C1304" s="57" t="s">
        <v>1725</v>
      </c>
      <c r="D1304" s="121">
        <v>1985061</v>
      </c>
      <c r="E1304" s="121">
        <v>0</v>
      </c>
    </row>
    <row r="1305" spans="3:5">
      <c r="C1305" s="57" t="s">
        <v>396</v>
      </c>
      <c r="D1305" s="121">
        <v>2448273</v>
      </c>
      <c r="E1305" s="121">
        <v>0</v>
      </c>
    </row>
    <row r="1306" spans="3:5">
      <c r="C1306" s="57" t="s">
        <v>1163</v>
      </c>
      <c r="D1306" s="121">
        <v>37500035</v>
      </c>
      <c r="E1306" s="121">
        <v>0</v>
      </c>
    </row>
    <row r="1307" spans="3:5">
      <c r="C1307" s="57" t="s">
        <v>890</v>
      </c>
      <c r="D1307" s="121">
        <v>112500001</v>
      </c>
      <c r="E1307" s="121">
        <v>0</v>
      </c>
    </row>
    <row r="1308" spans="3:5">
      <c r="C1308" s="57" t="s">
        <v>823</v>
      </c>
      <c r="D1308" s="121">
        <v>2521954</v>
      </c>
      <c r="E1308" s="121">
        <v>0</v>
      </c>
    </row>
    <row r="1309" spans="3:5">
      <c r="C1309" s="57" t="s">
        <v>824</v>
      </c>
      <c r="D1309" s="121">
        <v>1109666</v>
      </c>
      <c r="E1309" s="121">
        <v>0</v>
      </c>
    </row>
    <row r="1310" spans="3:5">
      <c r="C1310" s="57" t="s">
        <v>1726</v>
      </c>
      <c r="D1310" s="121">
        <v>2438083</v>
      </c>
      <c r="E1310" s="121">
        <v>0</v>
      </c>
    </row>
    <row r="1311" spans="3:5">
      <c r="C1311" s="57" t="s">
        <v>1727</v>
      </c>
      <c r="D1311" s="121">
        <v>1519811</v>
      </c>
      <c r="E1311" s="121">
        <v>0</v>
      </c>
    </row>
    <row r="1312" spans="3:5">
      <c r="C1312" s="57" t="s">
        <v>1728</v>
      </c>
      <c r="D1312" s="121">
        <v>1519811</v>
      </c>
      <c r="E1312" s="121">
        <v>0</v>
      </c>
    </row>
    <row r="1313" spans="3:5">
      <c r="C1313" s="57" t="s">
        <v>825</v>
      </c>
      <c r="D1313" s="121">
        <v>1109666</v>
      </c>
      <c r="E1313" s="121">
        <v>0</v>
      </c>
    </row>
    <row r="1314" spans="3:5">
      <c r="C1314" s="57" t="s">
        <v>1162</v>
      </c>
      <c r="D1314" s="121">
        <v>2512391</v>
      </c>
      <c r="E1314" s="121">
        <v>0</v>
      </c>
    </row>
    <row r="1315" spans="3:5">
      <c r="C1315" s="57" t="s">
        <v>441</v>
      </c>
      <c r="D1315" s="121">
        <v>32037047</v>
      </c>
      <c r="E1315" s="121">
        <v>0</v>
      </c>
    </row>
    <row r="1316" spans="3:5">
      <c r="C1316" s="57" t="s">
        <v>1729</v>
      </c>
      <c r="D1316" s="121">
        <v>2168240</v>
      </c>
      <c r="E1316" s="121">
        <v>0</v>
      </c>
    </row>
    <row r="1317" spans="3:5">
      <c r="C1317" s="57" t="s">
        <v>826</v>
      </c>
      <c r="D1317" s="121">
        <v>3241040</v>
      </c>
      <c r="E1317" s="121">
        <v>0</v>
      </c>
    </row>
    <row r="1318" spans="3:5">
      <c r="C1318" s="57" t="s">
        <v>827</v>
      </c>
      <c r="D1318" s="121">
        <v>2512391</v>
      </c>
      <c r="E1318" s="121">
        <v>0</v>
      </c>
    </row>
    <row r="1319" spans="3:5">
      <c r="C1319" s="57" t="s">
        <v>828</v>
      </c>
      <c r="D1319" s="121">
        <v>268235</v>
      </c>
      <c r="E1319" s="121">
        <v>0</v>
      </c>
    </row>
    <row r="1320" spans="3:5">
      <c r="C1320" s="57" t="s">
        <v>829</v>
      </c>
      <c r="D1320" s="121">
        <v>1514598</v>
      </c>
      <c r="E1320" s="121">
        <v>0</v>
      </c>
    </row>
    <row r="1321" spans="3:5">
      <c r="C1321" s="57" t="s">
        <v>830</v>
      </c>
      <c r="D1321" s="121">
        <v>1514598</v>
      </c>
      <c r="E1321" s="121">
        <v>0</v>
      </c>
    </row>
    <row r="1322" spans="3:5">
      <c r="C1322" s="57" t="s">
        <v>1018</v>
      </c>
      <c r="D1322" s="121">
        <v>46009770</v>
      </c>
      <c r="E1322" s="121">
        <v>0</v>
      </c>
    </row>
    <row r="1323" spans="3:5">
      <c r="C1323" s="57" t="s">
        <v>1730</v>
      </c>
      <c r="D1323" s="121">
        <v>100000</v>
      </c>
      <c r="E1323" s="121">
        <v>0</v>
      </c>
    </row>
    <row r="1324" spans="3:5">
      <c r="C1324" s="57" t="s">
        <v>461</v>
      </c>
      <c r="D1324" s="121">
        <v>150029233</v>
      </c>
      <c r="E1324" s="121">
        <v>14538334.800000001</v>
      </c>
    </row>
    <row r="1325" spans="3:5">
      <c r="C1325" s="57" t="s">
        <v>1731</v>
      </c>
      <c r="D1325" s="121">
        <v>24680181</v>
      </c>
      <c r="E1325" s="121">
        <v>0</v>
      </c>
    </row>
    <row r="1326" spans="3:5">
      <c r="C1326" s="57" t="s">
        <v>1019</v>
      </c>
      <c r="D1326" s="121">
        <v>23664443</v>
      </c>
      <c r="E1326" s="121">
        <v>0</v>
      </c>
    </row>
    <row r="1327" spans="3:5">
      <c r="C1327" s="118" t="s">
        <v>397</v>
      </c>
      <c r="D1327" s="119">
        <v>2825645076</v>
      </c>
      <c r="E1327" s="119">
        <v>0</v>
      </c>
    </row>
    <row r="1328" spans="3:5">
      <c r="C1328" s="120" t="s">
        <v>245</v>
      </c>
      <c r="D1328" s="121">
        <v>1798325483</v>
      </c>
      <c r="E1328" s="121">
        <v>0</v>
      </c>
    </row>
    <row r="1329" spans="3:5">
      <c r="C1329" s="57" t="s">
        <v>541</v>
      </c>
      <c r="D1329" s="121">
        <v>1140378</v>
      </c>
      <c r="E1329" s="121">
        <v>0</v>
      </c>
    </row>
    <row r="1330" spans="3:5">
      <c r="C1330" s="57" t="s">
        <v>1450</v>
      </c>
      <c r="D1330" s="121">
        <v>156108</v>
      </c>
      <c r="E1330" s="121">
        <v>0</v>
      </c>
    </row>
    <row r="1331" spans="3:5">
      <c r="C1331" s="57" t="s">
        <v>1732</v>
      </c>
      <c r="D1331" s="121">
        <v>1398551</v>
      </c>
      <c r="E1331" s="121">
        <v>0</v>
      </c>
    </row>
    <row r="1332" spans="3:5">
      <c r="C1332" s="57" t="s">
        <v>1733</v>
      </c>
      <c r="D1332" s="121">
        <v>1605091</v>
      </c>
      <c r="E1332" s="121">
        <v>0</v>
      </c>
    </row>
    <row r="1333" spans="3:5">
      <c r="C1333" s="57" t="s">
        <v>1161</v>
      </c>
      <c r="D1333" s="121">
        <v>22199146</v>
      </c>
      <c r="E1333" s="121">
        <v>0</v>
      </c>
    </row>
    <row r="1334" spans="3:5">
      <c r="C1334" s="57" t="s">
        <v>1451</v>
      </c>
      <c r="D1334" s="121">
        <v>145282175</v>
      </c>
      <c r="E1334" s="121">
        <v>0</v>
      </c>
    </row>
    <row r="1335" spans="3:5">
      <c r="C1335" s="57" t="s">
        <v>1346</v>
      </c>
      <c r="D1335" s="121">
        <v>6842908</v>
      </c>
      <c r="E1335" s="121">
        <v>0</v>
      </c>
    </row>
    <row r="1336" spans="3:5">
      <c r="C1336" s="57" t="s">
        <v>1734</v>
      </c>
      <c r="D1336" s="121">
        <v>158322380</v>
      </c>
      <c r="E1336" s="121">
        <v>0</v>
      </c>
    </row>
    <row r="1337" spans="3:5">
      <c r="C1337" s="57" t="s">
        <v>1367</v>
      </c>
      <c r="D1337" s="121">
        <v>42248433</v>
      </c>
      <c r="E1337" s="121">
        <v>0</v>
      </c>
    </row>
    <row r="1338" spans="3:5">
      <c r="C1338" s="57" t="s">
        <v>1452</v>
      </c>
      <c r="D1338" s="121">
        <v>60808266</v>
      </c>
      <c r="E1338" s="121">
        <v>0</v>
      </c>
    </row>
    <row r="1339" spans="3:5">
      <c r="C1339" s="57" t="s">
        <v>436</v>
      </c>
      <c r="D1339" s="121">
        <v>75716837</v>
      </c>
      <c r="E1339" s="121">
        <v>0</v>
      </c>
    </row>
    <row r="1340" spans="3:5">
      <c r="C1340" s="57" t="s">
        <v>1735</v>
      </c>
      <c r="D1340" s="121">
        <v>2760158</v>
      </c>
      <c r="E1340" s="121">
        <v>0</v>
      </c>
    </row>
    <row r="1341" spans="3:5">
      <c r="C1341" s="57" t="s">
        <v>398</v>
      </c>
      <c r="D1341" s="121">
        <v>1526627</v>
      </c>
      <c r="E1341" s="121">
        <v>0</v>
      </c>
    </row>
    <row r="1342" spans="3:5">
      <c r="C1342" s="57" t="s">
        <v>955</v>
      </c>
      <c r="D1342" s="121">
        <v>3886577</v>
      </c>
      <c r="E1342" s="121">
        <v>0</v>
      </c>
    </row>
    <row r="1343" spans="3:5">
      <c r="C1343" s="57" t="s">
        <v>1736</v>
      </c>
      <c r="D1343" s="121">
        <v>5033490</v>
      </c>
      <c r="E1343" s="121">
        <v>0</v>
      </c>
    </row>
    <row r="1344" spans="3:5">
      <c r="C1344" s="57" t="s">
        <v>1453</v>
      </c>
      <c r="D1344" s="121">
        <v>2334000</v>
      </c>
      <c r="E1344" s="121">
        <v>0</v>
      </c>
    </row>
    <row r="1345" spans="3:5">
      <c r="C1345" s="57" t="s">
        <v>1454</v>
      </c>
      <c r="D1345" s="121">
        <v>374290</v>
      </c>
      <c r="E1345" s="121">
        <v>0</v>
      </c>
    </row>
    <row r="1346" spans="3:5">
      <c r="C1346" s="57" t="s">
        <v>1737</v>
      </c>
      <c r="D1346" s="121">
        <v>1000000</v>
      </c>
      <c r="E1346" s="121">
        <v>0</v>
      </c>
    </row>
    <row r="1347" spans="3:5">
      <c r="C1347" s="57" t="s">
        <v>1020</v>
      </c>
      <c r="D1347" s="121">
        <v>97757018</v>
      </c>
      <c r="E1347" s="121">
        <v>0</v>
      </c>
    </row>
    <row r="1348" spans="3:5">
      <c r="C1348" s="57" t="s">
        <v>1021</v>
      </c>
      <c r="D1348" s="121">
        <v>23470463</v>
      </c>
      <c r="E1348" s="121">
        <v>0</v>
      </c>
    </row>
    <row r="1349" spans="3:5">
      <c r="C1349" s="57" t="s">
        <v>399</v>
      </c>
      <c r="D1349" s="121">
        <v>15000001</v>
      </c>
      <c r="E1349" s="121">
        <v>0</v>
      </c>
    </row>
    <row r="1350" spans="3:5">
      <c r="C1350" s="57" t="s">
        <v>1160</v>
      </c>
      <c r="D1350" s="121">
        <v>1000000</v>
      </c>
      <c r="E1350" s="121">
        <v>0</v>
      </c>
    </row>
    <row r="1351" spans="3:5">
      <c r="C1351" s="57" t="s">
        <v>1159</v>
      </c>
      <c r="D1351" s="121">
        <v>6975350</v>
      </c>
      <c r="E1351" s="121">
        <v>0</v>
      </c>
    </row>
    <row r="1352" spans="3:5">
      <c r="C1352" s="57" t="s">
        <v>956</v>
      </c>
      <c r="D1352" s="121">
        <v>17521929</v>
      </c>
      <c r="E1352" s="121">
        <v>0</v>
      </c>
    </row>
    <row r="1353" spans="3:5">
      <c r="C1353" s="57" t="s">
        <v>1366</v>
      </c>
      <c r="D1353" s="121">
        <v>5100000</v>
      </c>
      <c r="E1353" s="121">
        <v>0</v>
      </c>
    </row>
    <row r="1354" spans="3:5">
      <c r="C1354" s="57" t="s">
        <v>1022</v>
      </c>
      <c r="D1354" s="121">
        <v>29822131</v>
      </c>
      <c r="E1354" s="121">
        <v>0</v>
      </c>
    </row>
    <row r="1355" spans="3:5">
      <c r="C1355" s="57" t="s">
        <v>1455</v>
      </c>
      <c r="D1355" s="121">
        <v>41353374</v>
      </c>
      <c r="E1355" s="121">
        <v>0</v>
      </c>
    </row>
    <row r="1356" spans="3:5">
      <c r="C1356" s="57" t="s">
        <v>891</v>
      </c>
      <c r="D1356" s="121">
        <v>75000389</v>
      </c>
      <c r="E1356" s="121">
        <v>0</v>
      </c>
    </row>
    <row r="1357" spans="3:5">
      <c r="C1357" s="57" t="s">
        <v>892</v>
      </c>
      <c r="D1357" s="121">
        <v>30019393</v>
      </c>
      <c r="E1357" s="121">
        <v>0</v>
      </c>
    </row>
    <row r="1358" spans="3:5">
      <c r="C1358" s="57" t="s">
        <v>893</v>
      </c>
      <c r="D1358" s="121">
        <v>75000187</v>
      </c>
      <c r="E1358" s="121">
        <v>0</v>
      </c>
    </row>
    <row r="1359" spans="3:5">
      <c r="C1359" s="57" t="s">
        <v>957</v>
      </c>
      <c r="D1359" s="121">
        <v>701291</v>
      </c>
      <c r="E1359" s="121">
        <v>0</v>
      </c>
    </row>
    <row r="1360" spans="3:5">
      <c r="C1360" s="57" t="s">
        <v>831</v>
      </c>
      <c r="D1360" s="121">
        <v>1467303</v>
      </c>
      <c r="E1360" s="121">
        <v>0</v>
      </c>
    </row>
    <row r="1361" spans="3:5">
      <c r="C1361" s="57" t="s">
        <v>1738</v>
      </c>
      <c r="D1361" s="121">
        <v>1071124</v>
      </c>
      <c r="E1361" s="121">
        <v>0</v>
      </c>
    </row>
    <row r="1362" spans="3:5">
      <c r="C1362" s="57" t="s">
        <v>400</v>
      </c>
      <c r="D1362" s="121">
        <v>3759181</v>
      </c>
      <c r="E1362" s="121">
        <v>0</v>
      </c>
    </row>
    <row r="1363" spans="3:5">
      <c r="C1363" s="57" t="s">
        <v>1023</v>
      </c>
      <c r="D1363" s="121">
        <v>3390954</v>
      </c>
      <c r="E1363" s="121">
        <v>0</v>
      </c>
    </row>
    <row r="1364" spans="3:5">
      <c r="C1364" s="57" t="s">
        <v>1158</v>
      </c>
      <c r="D1364" s="121">
        <v>7800000</v>
      </c>
      <c r="E1364" s="121">
        <v>0</v>
      </c>
    </row>
    <row r="1365" spans="3:5">
      <c r="C1365" s="57" t="s">
        <v>1739</v>
      </c>
      <c r="D1365" s="121">
        <v>7336516</v>
      </c>
      <c r="E1365" s="121">
        <v>0</v>
      </c>
    </row>
    <row r="1366" spans="3:5">
      <c r="C1366" s="57" t="s">
        <v>832</v>
      </c>
      <c r="D1366" s="121">
        <v>7519124</v>
      </c>
      <c r="E1366" s="121">
        <v>0</v>
      </c>
    </row>
    <row r="1367" spans="3:5">
      <c r="C1367" s="57" t="s">
        <v>1157</v>
      </c>
      <c r="D1367" s="121">
        <v>15600000</v>
      </c>
      <c r="E1367" s="121">
        <v>0</v>
      </c>
    </row>
    <row r="1368" spans="3:5">
      <c r="C1368" s="57" t="s">
        <v>1740</v>
      </c>
      <c r="D1368" s="121">
        <v>6850758</v>
      </c>
      <c r="E1368" s="121">
        <v>0</v>
      </c>
    </row>
    <row r="1369" spans="3:5">
      <c r="C1369" s="57" t="s">
        <v>1024</v>
      </c>
      <c r="D1369" s="121">
        <v>6349242</v>
      </c>
      <c r="E1369" s="121">
        <v>0</v>
      </c>
    </row>
    <row r="1370" spans="3:5">
      <c r="C1370" s="57" t="s">
        <v>1456</v>
      </c>
      <c r="D1370" s="121">
        <v>11600000</v>
      </c>
      <c r="E1370" s="121">
        <v>0</v>
      </c>
    </row>
    <row r="1371" spans="3:5">
      <c r="C1371" s="57" t="s">
        <v>1741</v>
      </c>
      <c r="D1371" s="121">
        <v>1503825</v>
      </c>
      <c r="E1371" s="121">
        <v>0</v>
      </c>
    </row>
    <row r="1372" spans="3:5">
      <c r="C1372" s="57" t="s">
        <v>1156</v>
      </c>
      <c r="D1372" s="121">
        <v>50000000</v>
      </c>
      <c r="E1372" s="121">
        <v>0</v>
      </c>
    </row>
    <row r="1373" spans="3:5">
      <c r="C1373" s="57" t="s">
        <v>1742</v>
      </c>
      <c r="D1373" s="121">
        <v>2503798</v>
      </c>
      <c r="E1373" s="121">
        <v>0</v>
      </c>
    </row>
    <row r="1374" spans="3:5">
      <c r="C1374" s="57" t="s">
        <v>1155</v>
      </c>
      <c r="D1374" s="121">
        <v>60307454</v>
      </c>
      <c r="E1374" s="121">
        <v>0</v>
      </c>
    </row>
    <row r="1375" spans="3:5">
      <c r="C1375" s="57" t="s">
        <v>1457</v>
      </c>
      <c r="D1375" s="121">
        <v>7774458</v>
      </c>
      <c r="E1375" s="121">
        <v>0</v>
      </c>
    </row>
    <row r="1376" spans="3:5">
      <c r="C1376" s="57" t="s">
        <v>1154</v>
      </c>
      <c r="D1376" s="121">
        <v>650000</v>
      </c>
      <c r="E1376" s="121">
        <v>0</v>
      </c>
    </row>
    <row r="1377" spans="3:5">
      <c r="C1377" s="57" t="s">
        <v>1743</v>
      </c>
      <c r="D1377" s="121">
        <v>12342006</v>
      </c>
      <c r="E1377" s="121">
        <v>0</v>
      </c>
    </row>
    <row r="1378" spans="3:5">
      <c r="C1378" s="57" t="s">
        <v>1153</v>
      </c>
      <c r="D1378" s="121">
        <v>92371789</v>
      </c>
      <c r="E1378" s="121">
        <v>0</v>
      </c>
    </row>
    <row r="1379" spans="3:5">
      <c r="C1379" s="57" t="s">
        <v>1744</v>
      </c>
      <c r="D1379" s="121">
        <v>1088470</v>
      </c>
      <c r="E1379" s="121">
        <v>0</v>
      </c>
    </row>
    <row r="1380" spans="3:5">
      <c r="C1380" s="57" t="s">
        <v>1152</v>
      </c>
      <c r="D1380" s="121">
        <v>233890144</v>
      </c>
      <c r="E1380" s="121">
        <v>0</v>
      </c>
    </row>
    <row r="1381" spans="3:5">
      <c r="C1381" s="57" t="s">
        <v>833</v>
      </c>
      <c r="D1381" s="121">
        <v>7603739</v>
      </c>
      <c r="E1381" s="121">
        <v>0</v>
      </c>
    </row>
    <row r="1382" spans="3:5">
      <c r="C1382" s="57" t="s">
        <v>1745</v>
      </c>
      <c r="D1382" s="121">
        <v>1076683</v>
      </c>
      <c r="E1382" s="121">
        <v>0</v>
      </c>
    </row>
    <row r="1383" spans="3:5">
      <c r="C1383" s="57" t="s">
        <v>1458</v>
      </c>
      <c r="D1383" s="121">
        <v>10665535</v>
      </c>
      <c r="E1383" s="121">
        <v>0</v>
      </c>
    </row>
    <row r="1384" spans="3:5">
      <c r="C1384" s="57" t="s">
        <v>462</v>
      </c>
      <c r="D1384" s="121">
        <v>76000526</v>
      </c>
      <c r="E1384" s="121">
        <v>0</v>
      </c>
    </row>
    <row r="1385" spans="3:5">
      <c r="C1385" s="57" t="s">
        <v>1746</v>
      </c>
      <c r="D1385" s="121">
        <v>1520748</v>
      </c>
      <c r="E1385" s="121">
        <v>0</v>
      </c>
    </row>
    <row r="1386" spans="3:5">
      <c r="C1386" s="57" t="s">
        <v>1747</v>
      </c>
      <c r="D1386" s="121">
        <v>1521864</v>
      </c>
      <c r="E1386" s="121">
        <v>0</v>
      </c>
    </row>
    <row r="1387" spans="3:5">
      <c r="C1387" s="57" t="s">
        <v>1748</v>
      </c>
      <c r="D1387" s="121">
        <v>1520748</v>
      </c>
      <c r="E1387" s="121">
        <v>0</v>
      </c>
    </row>
    <row r="1388" spans="3:5">
      <c r="C1388" s="57" t="s">
        <v>1749</v>
      </c>
      <c r="D1388" s="121">
        <v>1076683</v>
      </c>
      <c r="E1388" s="121">
        <v>0</v>
      </c>
    </row>
    <row r="1389" spans="3:5">
      <c r="C1389" s="57" t="s">
        <v>834</v>
      </c>
      <c r="D1389" s="121">
        <v>1934886</v>
      </c>
      <c r="E1389" s="121">
        <v>0</v>
      </c>
    </row>
    <row r="1390" spans="3:5">
      <c r="C1390" s="57" t="s">
        <v>1750</v>
      </c>
      <c r="D1390" s="121">
        <v>2506545</v>
      </c>
      <c r="E1390" s="121">
        <v>0</v>
      </c>
    </row>
    <row r="1391" spans="3:5">
      <c r="C1391" s="57" t="s">
        <v>1151</v>
      </c>
      <c r="D1391" s="121">
        <v>38981691</v>
      </c>
      <c r="E1391" s="121">
        <v>0</v>
      </c>
    </row>
    <row r="1392" spans="3:5">
      <c r="C1392" s="57" t="s">
        <v>1751</v>
      </c>
      <c r="D1392" s="121">
        <v>496091</v>
      </c>
      <c r="E1392" s="121">
        <v>0</v>
      </c>
    </row>
    <row r="1393" spans="3:5">
      <c r="C1393" s="57" t="s">
        <v>1150</v>
      </c>
      <c r="D1393" s="121">
        <v>46778029</v>
      </c>
      <c r="E1393" s="121">
        <v>0</v>
      </c>
    </row>
    <row r="1394" spans="3:5">
      <c r="C1394" s="57" t="s">
        <v>1752</v>
      </c>
      <c r="D1394" s="121">
        <v>1064620</v>
      </c>
      <c r="E1394" s="121">
        <v>0</v>
      </c>
    </row>
    <row r="1395" spans="3:5">
      <c r="C1395" s="57" t="s">
        <v>1149</v>
      </c>
      <c r="D1395" s="121">
        <v>7458987</v>
      </c>
      <c r="E1395" s="121">
        <v>0</v>
      </c>
    </row>
    <row r="1396" spans="3:5">
      <c r="C1396" s="57" t="s">
        <v>1753</v>
      </c>
      <c r="D1396" s="121">
        <v>318025</v>
      </c>
      <c r="E1396" s="121">
        <v>0</v>
      </c>
    </row>
    <row r="1397" spans="3:5">
      <c r="C1397" s="57" t="s">
        <v>1754</v>
      </c>
      <c r="D1397" s="121">
        <v>2537460</v>
      </c>
      <c r="E1397" s="121">
        <v>0</v>
      </c>
    </row>
    <row r="1398" spans="3:5">
      <c r="C1398" s="57" t="s">
        <v>1755</v>
      </c>
      <c r="D1398" s="121">
        <v>3390954</v>
      </c>
      <c r="E1398" s="121">
        <v>0</v>
      </c>
    </row>
    <row r="1399" spans="3:5">
      <c r="C1399" s="57" t="s">
        <v>1756</v>
      </c>
      <c r="D1399" s="121">
        <v>4069408</v>
      </c>
      <c r="E1399" s="121">
        <v>0</v>
      </c>
    </row>
    <row r="1400" spans="3:5">
      <c r="C1400" s="57" t="s">
        <v>1757</v>
      </c>
      <c r="D1400" s="121">
        <v>1503825</v>
      </c>
      <c r="E1400" s="121">
        <v>0</v>
      </c>
    </row>
    <row r="1401" spans="3:5">
      <c r="C1401" s="57" t="s">
        <v>1758</v>
      </c>
      <c r="D1401" s="121">
        <v>1065404</v>
      </c>
      <c r="E1401" s="121">
        <v>0</v>
      </c>
    </row>
    <row r="1402" spans="3:5">
      <c r="C1402" s="57" t="s">
        <v>835</v>
      </c>
      <c r="D1402" s="121">
        <v>7519124</v>
      </c>
      <c r="E1402" s="121">
        <v>0</v>
      </c>
    </row>
    <row r="1403" spans="3:5">
      <c r="C1403" s="57" t="s">
        <v>1759</v>
      </c>
      <c r="D1403" s="121">
        <v>15630630</v>
      </c>
      <c r="E1403" s="121">
        <v>0</v>
      </c>
    </row>
    <row r="1404" spans="3:5">
      <c r="C1404" s="57" t="s">
        <v>1760</v>
      </c>
      <c r="D1404" s="121">
        <v>1503825</v>
      </c>
      <c r="E1404" s="121">
        <v>0</v>
      </c>
    </row>
    <row r="1405" spans="3:5">
      <c r="C1405" s="57" t="s">
        <v>1761</v>
      </c>
      <c r="D1405" s="121">
        <v>21767853</v>
      </c>
      <c r="E1405" s="121">
        <v>0</v>
      </c>
    </row>
    <row r="1406" spans="3:5">
      <c r="C1406" s="57" t="s">
        <v>1762</v>
      </c>
      <c r="D1406" s="121">
        <v>5327021</v>
      </c>
      <c r="E1406" s="121">
        <v>0</v>
      </c>
    </row>
    <row r="1407" spans="3:5">
      <c r="C1407" s="57" t="s">
        <v>1148</v>
      </c>
      <c r="D1407" s="121">
        <v>14820682</v>
      </c>
      <c r="E1407" s="121">
        <v>0</v>
      </c>
    </row>
    <row r="1408" spans="3:5">
      <c r="C1408" s="57" t="s">
        <v>1763</v>
      </c>
      <c r="D1408" s="121">
        <v>1065404</v>
      </c>
      <c r="E1408" s="121">
        <v>0</v>
      </c>
    </row>
    <row r="1409" spans="3:5">
      <c r="C1409" s="57" t="s">
        <v>1764</v>
      </c>
      <c r="D1409" s="121">
        <v>1065404</v>
      </c>
      <c r="E1409" s="121">
        <v>0</v>
      </c>
    </row>
    <row r="1410" spans="3:5">
      <c r="C1410" s="57" t="s">
        <v>1025</v>
      </c>
      <c r="D1410" s="121">
        <v>30000002</v>
      </c>
      <c r="E1410" s="121">
        <v>0</v>
      </c>
    </row>
    <row r="1411" spans="3:5">
      <c r="C1411" s="120" t="s">
        <v>247</v>
      </c>
      <c r="D1411" s="121">
        <v>31038087</v>
      </c>
      <c r="E1411" s="121">
        <v>0</v>
      </c>
    </row>
    <row r="1412" spans="3:5">
      <c r="C1412" s="57" t="s">
        <v>1765</v>
      </c>
      <c r="D1412" s="121">
        <v>11788086</v>
      </c>
      <c r="E1412" s="121">
        <v>0</v>
      </c>
    </row>
    <row r="1413" spans="3:5">
      <c r="C1413" s="57" t="s">
        <v>1766</v>
      </c>
      <c r="D1413" s="121">
        <v>19250001</v>
      </c>
      <c r="E1413" s="121">
        <v>0</v>
      </c>
    </row>
    <row r="1414" spans="3:5">
      <c r="C1414" s="120" t="s">
        <v>248</v>
      </c>
      <c r="D1414" s="121">
        <v>996281506</v>
      </c>
      <c r="E1414" s="121">
        <v>0</v>
      </c>
    </row>
    <row r="1415" spans="3:5">
      <c r="C1415" s="57" t="s">
        <v>1767</v>
      </c>
      <c r="D1415" s="121">
        <v>123061645</v>
      </c>
      <c r="E1415" s="121">
        <v>0</v>
      </c>
    </row>
    <row r="1416" spans="3:5">
      <c r="C1416" s="57" t="s">
        <v>1768</v>
      </c>
      <c r="D1416" s="121">
        <v>7168666</v>
      </c>
      <c r="E1416" s="121">
        <v>0</v>
      </c>
    </row>
    <row r="1417" spans="3:5">
      <c r="C1417" s="57" t="s">
        <v>1769</v>
      </c>
      <c r="D1417" s="121">
        <v>9151684</v>
      </c>
      <c r="E1417" s="121">
        <v>0</v>
      </c>
    </row>
    <row r="1418" spans="3:5">
      <c r="C1418" s="57" t="s">
        <v>1770</v>
      </c>
      <c r="D1418" s="121">
        <v>5724544</v>
      </c>
      <c r="E1418" s="121">
        <v>0</v>
      </c>
    </row>
    <row r="1419" spans="3:5">
      <c r="C1419" s="57" t="s">
        <v>1771</v>
      </c>
      <c r="D1419" s="121">
        <v>5095562</v>
      </c>
      <c r="E1419" s="121">
        <v>0</v>
      </c>
    </row>
    <row r="1420" spans="3:5">
      <c r="C1420" s="57" t="s">
        <v>1451</v>
      </c>
      <c r="D1420" s="121">
        <v>7076045</v>
      </c>
      <c r="E1420" s="121">
        <v>0</v>
      </c>
    </row>
    <row r="1421" spans="3:5">
      <c r="C1421" s="57" t="s">
        <v>1346</v>
      </c>
      <c r="D1421" s="121">
        <v>7076045</v>
      </c>
      <c r="E1421" s="121">
        <v>0</v>
      </c>
    </row>
    <row r="1422" spans="3:5">
      <c r="C1422" s="57" t="s">
        <v>1734</v>
      </c>
      <c r="D1422" s="121">
        <v>7076045</v>
      </c>
      <c r="E1422" s="121">
        <v>0</v>
      </c>
    </row>
    <row r="1423" spans="3:5">
      <c r="C1423" s="57" t="s">
        <v>1772</v>
      </c>
      <c r="D1423" s="121">
        <v>5660836</v>
      </c>
      <c r="E1423" s="121">
        <v>0</v>
      </c>
    </row>
    <row r="1424" spans="3:5">
      <c r="C1424" s="57" t="s">
        <v>417</v>
      </c>
      <c r="D1424" s="121">
        <v>346664211</v>
      </c>
      <c r="E1424" s="121">
        <v>0</v>
      </c>
    </row>
    <row r="1425" spans="3:5">
      <c r="C1425" s="57" t="s">
        <v>1773</v>
      </c>
      <c r="D1425" s="121">
        <v>8495303</v>
      </c>
      <c r="E1425" s="121">
        <v>0</v>
      </c>
    </row>
    <row r="1426" spans="3:5">
      <c r="C1426" s="57" t="s">
        <v>1774</v>
      </c>
      <c r="D1426" s="121">
        <v>1793408</v>
      </c>
      <c r="E1426" s="121">
        <v>0</v>
      </c>
    </row>
    <row r="1427" spans="3:5">
      <c r="C1427" s="57" t="s">
        <v>436</v>
      </c>
      <c r="D1427" s="121">
        <v>3871477</v>
      </c>
      <c r="E1427" s="121">
        <v>0</v>
      </c>
    </row>
    <row r="1428" spans="3:5">
      <c r="C1428" s="57" t="s">
        <v>1775</v>
      </c>
      <c r="D1428" s="121">
        <v>2898175</v>
      </c>
      <c r="E1428" s="121">
        <v>0</v>
      </c>
    </row>
    <row r="1429" spans="3:5">
      <c r="C1429" s="57" t="s">
        <v>1776</v>
      </c>
      <c r="D1429" s="121">
        <v>15724544</v>
      </c>
      <c r="E1429" s="121">
        <v>0</v>
      </c>
    </row>
    <row r="1430" spans="3:5">
      <c r="C1430" s="57" t="s">
        <v>1777</v>
      </c>
      <c r="D1430" s="121">
        <v>6926897</v>
      </c>
      <c r="E1430" s="121">
        <v>0</v>
      </c>
    </row>
    <row r="1431" spans="3:5">
      <c r="C1431" s="57" t="s">
        <v>1778</v>
      </c>
      <c r="D1431" s="121">
        <v>10711781</v>
      </c>
      <c r="E1431" s="121">
        <v>0</v>
      </c>
    </row>
    <row r="1432" spans="3:5">
      <c r="C1432" s="57" t="s">
        <v>1779</v>
      </c>
      <c r="D1432" s="121">
        <v>7847377</v>
      </c>
      <c r="E1432" s="121">
        <v>0</v>
      </c>
    </row>
    <row r="1433" spans="3:5">
      <c r="C1433" s="57" t="s">
        <v>1780</v>
      </c>
      <c r="D1433" s="121">
        <v>4220457</v>
      </c>
      <c r="E1433" s="121">
        <v>0</v>
      </c>
    </row>
    <row r="1434" spans="3:5">
      <c r="C1434" s="57" t="s">
        <v>1781</v>
      </c>
      <c r="D1434" s="121">
        <v>5541962</v>
      </c>
      <c r="E1434" s="121">
        <v>0</v>
      </c>
    </row>
    <row r="1435" spans="3:5">
      <c r="C1435" s="57" t="s">
        <v>1782</v>
      </c>
      <c r="D1435" s="121">
        <v>8626211</v>
      </c>
      <c r="E1435" s="121">
        <v>0</v>
      </c>
    </row>
    <row r="1436" spans="3:5">
      <c r="C1436" s="57" t="s">
        <v>1783</v>
      </c>
      <c r="D1436" s="121">
        <v>5887269</v>
      </c>
      <c r="E1436" s="121">
        <v>0</v>
      </c>
    </row>
    <row r="1437" spans="3:5">
      <c r="C1437" s="57" t="s">
        <v>1784</v>
      </c>
      <c r="D1437" s="121">
        <v>3841953</v>
      </c>
      <c r="E1437" s="121">
        <v>0</v>
      </c>
    </row>
    <row r="1438" spans="3:5">
      <c r="C1438" s="57" t="s">
        <v>1785</v>
      </c>
      <c r="D1438" s="121">
        <v>6368440</v>
      </c>
      <c r="E1438" s="121">
        <v>0</v>
      </c>
    </row>
    <row r="1439" spans="3:5">
      <c r="C1439" s="57" t="s">
        <v>955</v>
      </c>
      <c r="D1439" s="121">
        <v>5382706</v>
      </c>
      <c r="E1439" s="121">
        <v>0</v>
      </c>
    </row>
    <row r="1440" spans="3:5">
      <c r="C1440" s="57" t="s">
        <v>1786</v>
      </c>
      <c r="D1440" s="121">
        <v>1621248</v>
      </c>
      <c r="E1440" s="121">
        <v>0</v>
      </c>
    </row>
    <row r="1441" spans="3:5">
      <c r="C1441" s="57" t="s">
        <v>1787</v>
      </c>
      <c r="D1441" s="121">
        <v>2495303</v>
      </c>
      <c r="E1441" s="121">
        <v>0</v>
      </c>
    </row>
    <row r="1442" spans="3:5">
      <c r="C1442" s="57" t="s">
        <v>1788</v>
      </c>
      <c r="D1442" s="121">
        <v>2996868</v>
      </c>
      <c r="E1442" s="121">
        <v>0</v>
      </c>
    </row>
    <row r="1443" spans="3:5">
      <c r="C1443" s="57" t="s">
        <v>1789</v>
      </c>
      <c r="D1443" s="121">
        <v>5724544</v>
      </c>
      <c r="E1443" s="121">
        <v>0</v>
      </c>
    </row>
    <row r="1444" spans="3:5">
      <c r="C1444" s="57" t="s">
        <v>1790</v>
      </c>
      <c r="D1444" s="121">
        <v>1707480</v>
      </c>
      <c r="E1444" s="121">
        <v>0</v>
      </c>
    </row>
    <row r="1445" spans="3:5">
      <c r="C1445" s="57" t="s">
        <v>1791</v>
      </c>
      <c r="D1445" s="121">
        <v>2868643</v>
      </c>
      <c r="E1445" s="121">
        <v>0</v>
      </c>
    </row>
    <row r="1446" spans="3:5">
      <c r="C1446" s="57" t="s">
        <v>1792</v>
      </c>
      <c r="D1446" s="121">
        <v>5724544</v>
      </c>
      <c r="E1446" s="121">
        <v>0</v>
      </c>
    </row>
    <row r="1447" spans="3:5">
      <c r="C1447" s="57" t="s">
        <v>1793</v>
      </c>
      <c r="D1447" s="121">
        <v>1321671</v>
      </c>
      <c r="E1447" s="121">
        <v>0</v>
      </c>
    </row>
    <row r="1448" spans="3:5">
      <c r="C1448" s="57" t="s">
        <v>1794</v>
      </c>
      <c r="D1448" s="121">
        <v>1871626</v>
      </c>
      <c r="E1448" s="121">
        <v>0</v>
      </c>
    </row>
    <row r="1449" spans="3:5">
      <c r="C1449" s="57" t="s">
        <v>1795</v>
      </c>
      <c r="D1449" s="121">
        <v>2756581</v>
      </c>
      <c r="E1449" s="121">
        <v>0</v>
      </c>
    </row>
    <row r="1450" spans="3:5">
      <c r="C1450" s="57" t="s">
        <v>1737</v>
      </c>
      <c r="D1450" s="121">
        <v>3113460</v>
      </c>
      <c r="E1450" s="121">
        <v>0</v>
      </c>
    </row>
    <row r="1451" spans="3:5">
      <c r="C1451" s="57" t="s">
        <v>1796</v>
      </c>
      <c r="D1451" s="121">
        <v>1724544</v>
      </c>
      <c r="E1451" s="121">
        <v>0</v>
      </c>
    </row>
    <row r="1452" spans="3:5">
      <c r="C1452" s="57" t="s">
        <v>1797</v>
      </c>
      <c r="D1452" s="121">
        <v>5123056</v>
      </c>
      <c r="E1452" s="121">
        <v>0</v>
      </c>
    </row>
    <row r="1453" spans="3:5">
      <c r="C1453" s="57" t="s">
        <v>1798</v>
      </c>
      <c r="D1453" s="121">
        <v>1289817</v>
      </c>
      <c r="E1453" s="121">
        <v>0</v>
      </c>
    </row>
    <row r="1454" spans="3:5">
      <c r="C1454" s="57" t="s">
        <v>1799</v>
      </c>
      <c r="D1454" s="121">
        <v>4459123</v>
      </c>
      <c r="E1454" s="121">
        <v>0</v>
      </c>
    </row>
    <row r="1455" spans="3:5">
      <c r="C1455" s="57" t="s">
        <v>1800</v>
      </c>
      <c r="D1455" s="121">
        <v>1621248</v>
      </c>
      <c r="E1455" s="121">
        <v>0</v>
      </c>
    </row>
    <row r="1456" spans="3:5">
      <c r="C1456" s="57" t="s">
        <v>1801</v>
      </c>
      <c r="D1456" s="121">
        <v>724544</v>
      </c>
      <c r="E1456" s="121">
        <v>0</v>
      </c>
    </row>
    <row r="1457" spans="3:5">
      <c r="C1457" s="57" t="s">
        <v>1802</v>
      </c>
      <c r="D1457" s="121">
        <v>111346337</v>
      </c>
      <c r="E1457" s="121">
        <v>0</v>
      </c>
    </row>
    <row r="1458" spans="3:5">
      <c r="C1458" s="57" t="s">
        <v>1803</v>
      </c>
      <c r="D1458" s="121">
        <v>215897626</v>
      </c>
      <c r="E1458" s="121">
        <v>0</v>
      </c>
    </row>
    <row r="1459" spans="3:5">
      <c r="C1459" s="118" t="s">
        <v>401</v>
      </c>
      <c r="D1459" s="119">
        <v>1166533779</v>
      </c>
      <c r="E1459" s="119">
        <v>11086289.65</v>
      </c>
    </row>
    <row r="1460" spans="3:5">
      <c r="C1460" s="120" t="s">
        <v>245</v>
      </c>
      <c r="D1460" s="121">
        <v>1095258707</v>
      </c>
      <c r="E1460" s="121">
        <v>11086289.65</v>
      </c>
    </row>
    <row r="1461" spans="3:5">
      <c r="C1461" s="57" t="s">
        <v>402</v>
      </c>
      <c r="D1461" s="121">
        <v>155926763</v>
      </c>
      <c r="E1461" s="121">
        <v>0</v>
      </c>
    </row>
    <row r="1462" spans="3:5">
      <c r="C1462" s="57" t="s">
        <v>1804</v>
      </c>
      <c r="D1462" s="121">
        <v>3304303</v>
      </c>
      <c r="E1462" s="121">
        <v>0</v>
      </c>
    </row>
    <row r="1463" spans="3:5">
      <c r="C1463" s="57" t="s">
        <v>1805</v>
      </c>
      <c r="D1463" s="121">
        <v>11963442</v>
      </c>
      <c r="E1463" s="121">
        <v>0</v>
      </c>
    </row>
    <row r="1464" spans="3:5">
      <c r="C1464" s="57" t="s">
        <v>1806</v>
      </c>
      <c r="D1464" s="121">
        <v>3350221</v>
      </c>
      <c r="E1464" s="121">
        <v>0</v>
      </c>
    </row>
    <row r="1465" spans="3:5">
      <c r="C1465" s="57" t="s">
        <v>1147</v>
      </c>
      <c r="D1465" s="121">
        <v>78000000</v>
      </c>
      <c r="E1465" s="121">
        <v>0</v>
      </c>
    </row>
    <row r="1466" spans="3:5">
      <c r="C1466" s="57" t="s">
        <v>1807</v>
      </c>
      <c r="D1466" s="121">
        <v>2000000</v>
      </c>
      <c r="E1466" s="121">
        <v>0</v>
      </c>
    </row>
    <row r="1467" spans="3:5">
      <c r="C1467" s="57" t="s">
        <v>1095</v>
      </c>
      <c r="D1467" s="121">
        <v>52500000</v>
      </c>
      <c r="E1467" s="121">
        <v>0</v>
      </c>
    </row>
    <row r="1468" spans="3:5">
      <c r="C1468" s="57" t="s">
        <v>894</v>
      </c>
      <c r="D1468" s="121">
        <v>192000005</v>
      </c>
      <c r="E1468" s="121">
        <v>0</v>
      </c>
    </row>
    <row r="1469" spans="3:5">
      <c r="C1469" s="57" t="s">
        <v>929</v>
      </c>
      <c r="D1469" s="121">
        <v>158005848</v>
      </c>
      <c r="E1469" s="121">
        <v>0</v>
      </c>
    </row>
    <row r="1470" spans="3:5">
      <c r="C1470" s="57" t="s">
        <v>1808</v>
      </c>
      <c r="D1470" s="121">
        <v>4823521</v>
      </c>
      <c r="E1470" s="121">
        <v>0</v>
      </c>
    </row>
    <row r="1471" spans="3:5">
      <c r="C1471" s="57" t="s">
        <v>1809</v>
      </c>
      <c r="D1471" s="121">
        <v>6985441</v>
      </c>
      <c r="E1471" s="121">
        <v>0</v>
      </c>
    </row>
    <row r="1472" spans="3:5">
      <c r="C1472" s="57" t="s">
        <v>1810</v>
      </c>
      <c r="D1472" s="121">
        <v>3176642</v>
      </c>
      <c r="E1472" s="121">
        <v>0</v>
      </c>
    </row>
    <row r="1473" spans="3:5">
      <c r="C1473" s="57" t="s">
        <v>1811</v>
      </c>
      <c r="D1473" s="121">
        <v>4987407</v>
      </c>
      <c r="E1473" s="121">
        <v>0</v>
      </c>
    </row>
    <row r="1474" spans="3:5">
      <c r="C1474" s="57" t="s">
        <v>647</v>
      </c>
      <c r="D1474" s="121">
        <v>3675681</v>
      </c>
      <c r="E1474" s="121">
        <v>0</v>
      </c>
    </row>
    <row r="1475" spans="3:5">
      <c r="C1475" s="57" t="s">
        <v>1812</v>
      </c>
      <c r="D1475" s="121">
        <v>7477912</v>
      </c>
      <c r="E1475" s="121">
        <v>0</v>
      </c>
    </row>
    <row r="1476" spans="3:5">
      <c r="C1476" s="57" t="s">
        <v>1813</v>
      </c>
      <c r="D1476" s="121">
        <v>3675681</v>
      </c>
      <c r="E1476" s="121">
        <v>0</v>
      </c>
    </row>
    <row r="1477" spans="3:5">
      <c r="C1477" s="57" t="s">
        <v>1814</v>
      </c>
      <c r="D1477" s="121">
        <v>1534916</v>
      </c>
      <c r="E1477" s="121">
        <v>0</v>
      </c>
    </row>
    <row r="1478" spans="3:5">
      <c r="C1478" s="57" t="s">
        <v>1815</v>
      </c>
      <c r="D1478" s="121">
        <v>1534916</v>
      </c>
      <c r="E1478" s="121">
        <v>0</v>
      </c>
    </row>
    <row r="1479" spans="3:5">
      <c r="C1479" s="57" t="s">
        <v>1816</v>
      </c>
      <c r="D1479" s="121">
        <v>1963325</v>
      </c>
      <c r="E1479" s="121">
        <v>0</v>
      </c>
    </row>
    <row r="1480" spans="3:5">
      <c r="C1480" s="57" t="s">
        <v>403</v>
      </c>
      <c r="D1480" s="121">
        <v>89697001</v>
      </c>
      <c r="E1480" s="121">
        <v>0</v>
      </c>
    </row>
    <row r="1481" spans="3:5">
      <c r="C1481" s="57" t="s">
        <v>1146</v>
      </c>
      <c r="D1481" s="121">
        <v>3206991</v>
      </c>
      <c r="E1481" s="121">
        <v>0</v>
      </c>
    </row>
    <row r="1482" spans="3:5">
      <c r="C1482" s="57" t="s">
        <v>1817</v>
      </c>
      <c r="D1482" s="121">
        <v>4280090</v>
      </c>
      <c r="E1482" s="121">
        <v>0</v>
      </c>
    </row>
    <row r="1483" spans="3:5">
      <c r="C1483" s="57" t="s">
        <v>1818</v>
      </c>
      <c r="D1483" s="121">
        <v>6931456</v>
      </c>
      <c r="E1483" s="121">
        <v>0</v>
      </c>
    </row>
    <row r="1484" spans="3:5">
      <c r="C1484" s="57" t="s">
        <v>1819</v>
      </c>
      <c r="D1484" s="121">
        <v>3406890</v>
      </c>
      <c r="E1484" s="121">
        <v>0</v>
      </c>
    </row>
    <row r="1485" spans="3:5">
      <c r="C1485" s="57" t="s">
        <v>1820</v>
      </c>
      <c r="D1485" s="121">
        <v>4952975</v>
      </c>
      <c r="E1485" s="121">
        <v>0</v>
      </c>
    </row>
    <row r="1486" spans="3:5">
      <c r="C1486" s="57" t="s">
        <v>1821</v>
      </c>
      <c r="D1486" s="121">
        <v>1380000</v>
      </c>
      <c r="E1486" s="121">
        <v>0</v>
      </c>
    </row>
    <row r="1487" spans="3:5">
      <c r="C1487" s="57" t="s">
        <v>930</v>
      </c>
      <c r="D1487" s="121">
        <v>1000000</v>
      </c>
      <c r="E1487" s="121">
        <v>0</v>
      </c>
    </row>
    <row r="1488" spans="3:5">
      <c r="C1488" s="57" t="s">
        <v>1822</v>
      </c>
      <c r="D1488" s="121">
        <v>4122537</v>
      </c>
      <c r="E1488" s="121">
        <v>0</v>
      </c>
    </row>
    <row r="1489" spans="3:5">
      <c r="C1489" s="57" t="s">
        <v>1094</v>
      </c>
      <c r="D1489" s="121">
        <v>14639887</v>
      </c>
      <c r="E1489" s="121">
        <v>0</v>
      </c>
    </row>
    <row r="1490" spans="3:5">
      <c r="C1490" s="57" t="s">
        <v>1026</v>
      </c>
      <c r="D1490" s="121">
        <v>13758530</v>
      </c>
      <c r="E1490" s="121">
        <v>0</v>
      </c>
    </row>
    <row r="1491" spans="3:5">
      <c r="C1491" s="57" t="s">
        <v>1027</v>
      </c>
      <c r="D1491" s="121">
        <v>3000000</v>
      </c>
      <c r="E1491" s="121">
        <v>0</v>
      </c>
    </row>
    <row r="1492" spans="3:5">
      <c r="C1492" s="57" t="s">
        <v>1028</v>
      </c>
      <c r="D1492" s="121">
        <v>22303876</v>
      </c>
      <c r="E1492" s="121">
        <v>0</v>
      </c>
    </row>
    <row r="1493" spans="3:5">
      <c r="C1493" s="57" t="s">
        <v>463</v>
      </c>
      <c r="D1493" s="121">
        <v>225692450</v>
      </c>
      <c r="E1493" s="121">
        <v>11086289.65</v>
      </c>
    </row>
    <row r="1494" spans="3:5">
      <c r="C1494" s="120" t="s">
        <v>248</v>
      </c>
      <c r="D1494" s="121">
        <v>71275072</v>
      </c>
      <c r="E1494" s="121">
        <v>0</v>
      </c>
    </row>
    <row r="1495" spans="3:5">
      <c r="C1495" s="57" t="s">
        <v>1823</v>
      </c>
      <c r="D1495" s="121">
        <v>71275072</v>
      </c>
      <c r="E1495" s="121">
        <v>0</v>
      </c>
    </row>
    <row r="1496" spans="3:5">
      <c r="C1496" s="118" t="s">
        <v>404</v>
      </c>
      <c r="D1496" s="119">
        <v>1168165414</v>
      </c>
      <c r="E1496" s="119">
        <v>0</v>
      </c>
    </row>
    <row r="1497" spans="3:5">
      <c r="C1497" s="120" t="s">
        <v>245</v>
      </c>
      <c r="D1497" s="121">
        <v>1168165414</v>
      </c>
      <c r="E1497" s="121">
        <v>0</v>
      </c>
    </row>
    <row r="1498" spans="3:5">
      <c r="C1498" s="57" t="s">
        <v>1459</v>
      </c>
      <c r="D1498" s="121">
        <v>99552215</v>
      </c>
      <c r="E1498" s="121">
        <v>0</v>
      </c>
    </row>
    <row r="1499" spans="3:5">
      <c r="C1499" s="57" t="s">
        <v>405</v>
      </c>
      <c r="D1499" s="121">
        <v>13201401</v>
      </c>
      <c r="E1499" s="121">
        <v>0</v>
      </c>
    </row>
    <row r="1500" spans="3:5">
      <c r="C1500" s="57" t="s">
        <v>1093</v>
      </c>
      <c r="D1500" s="121">
        <v>401095956</v>
      </c>
      <c r="E1500" s="121">
        <v>0</v>
      </c>
    </row>
    <row r="1501" spans="3:5">
      <c r="C1501" s="57" t="s">
        <v>1460</v>
      </c>
      <c r="D1501" s="121">
        <v>29860777</v>
      </c>
      <c r="E1501" s="121">
        <v>0</v>
      </c>
    </row>
    <row r="1502" spans="3:5">
      <c r="C1502" s="57" t="s">
        <v>1092</v>
      </c>
      <c r="D1502" s="121">
        <v>6500000</v>
      </c>
      <c r="E1502" s="121">
        <v>0</v>
      </c>
    </row>
    <row r="1503" spans="3:5">
      <c r="C1503" s="57" t="s">
        <v>648</v>
      </c>
      <c r="D1503" s="121">
        <v>5324763</v>
      </c>
      <c r="E1503" s="121">
        <v>0</v>
      </c>
    </row>
    <row r="1504" spans="3:5">
      <c r="C1504" s="57" t="s">
        <v>649</v>
      </c>
      <c r="D1504" s="121">
        <v>1096331</v>
      </c>
      <c r="E1504" s="121">
        <v>0</v>
      </c>
    </row>
    <row r="1505" spans="3:5">
      <c r="C1505" s="57" t="s">
        <v>1145</v>
      </c>
      <c r="D1505" s="121">
        <v>7774458</v>
      </c>
      <c r="E1505" s="121">
        <v>0</v>
      </c>
    </row>
    <row r="1506" spans="3:5">
      <c r="C1506" s="57" t="s">
        <v>650</v>
      </c>
      <c r="D1506" s="121">
        <v>3550378</v>
      </c>
      <c r="E1506" s="121">
        <v>0</v>
      </c>
    </row>
    <row r="1507" spans="3:5">
      <c r="C1507" s="57" t="s">
        <v>931</v>
      </c>
      <c r="D1507" s="121">
        <v>2479685</v>
      </c>
      <c r="E1507" s="121">
        <v>0</v>
      </c>
    </row>
    <row r="1508" spans="3:5">
      <c r="C1508" s="57" t="s">
        <v>1144</v>
      </c>
      <c r="D1508" s="121">
        <v>300027947</v>
      </c>
      <c r="E1508" s="121">
        <v>0</v>
      </c>
    </row>
    <row r="1509" spans="3:5">
      <c r="C1509" s="57" t="s">
        <v>1345</v>
      </c>
      <c r="D1509" s="121">
        <v>7968318</v>
      </c>
      <c r="E1509" s="121">
        <v>0</v>
      </c>
    </row>
    <row r="1510" spans="3:5">
      <c r="C1510" s="57" t="s">
        <v>1029</v>
      </c>
      <c r="D1510" s="121">
        <v>58745934</v>
      </c>
      <c r="E1510" s="121">
        <v>0</v>
      </c>
    </row>
    <row r="1511" spans="3:5">
      <c r="C1511" s="57" t="s">
        <v>1091</v>
      </c>
      <c r="D1511" s="121">
        <v>4671949</v>
      </c>
      <c r="E1511" s="121">
        <v>0</v>
      </c>
    </row>
    <row r="1512" spans="3:5">
      <c r="C1512" s="57" t="s">
        <v>1030</v>
      </c>
      <c r="D1512" s="121">
        <v>37529780</v>
      </c>
      <c r="E1512" s="121">
        <v>0</v>
      </c>
    </row>
    <row r="1513" spans="3:5">
      <c r="C1513" s="57" t="s">
        <v>464</v>
      </c>
      <c r="D1513" s="121">
        <v>37503998</v>
      </c>
      <c r="E1513" s="121">
        <v>0</v>
      </c>
    </row>
    <row r="1514" spans="3:5">
      <c r="C1514" s="57" t="s">
        <v>1461</v>
      </c>
      <c r="D1514" s="121">
        <v>46119656</v>
      </c>
      <c r="E1514" s="121">
        <v>0</v>
      </c>
    </row>
    <row r="1515" spans="3:5">
      <c r="C1515" s="57" t="s">
        <v>854</v>
      </c>
      <c r="D1515" s="121">
        <v>5024700</v>
      </c>
      <c r="E1515" s="121">
        <v>0</v>
      </c>
    </row>
    <row r="1516" spans="3:5">
      <c r="C1516" s="57" t="s">
        <v>1090</v>
      </c>
      <c r="D1516" s="121">
        <v>62096181</v>
      </c>
      <c r="E1516" s="121">
        <v>0</v>
      </c>
    </row>
    <row r="1517" spans="3:5">
      <c r="C1517" s="57" t="s">
        <v>1344</v>
      </c>
      <c r="D1517" s="121">
        <v>38040987</v>
      </c>
      <c r="E1517" s="121">
        <v>0</v>
      </c>
    </row>
    <row r="1518" spans="3:5">
      <c r="C1518" s="118" t="s">
        <v>260</v>
      </c>
      <c r="D1518" s="119">
        <v>20865880617</v>
      </c>
      <c r="E1518" s="119">
        <v>297167861.25999999</v>
      </c>
    </row>
    <row r="1519" spans="3:5">
      <c r="C1519" s="120" t="s">
        <v>245</v>
      </c>
      <c r="D1519" s="121">
        <v>11432420207</v>
      </c>
      <c r="E1519" s="121">
        <v>297167861.25999999</v>
      </c>
    </row>
    <row r="1520" spans="3:5">
      <c r="C1520" s="57" t="s">
        <v>1143</v>
      </c>
      <c r="D1520" s="121">
        <v>3046574</v>
      </c>
      <c r="E1520" s="121">
        <v>0</v>
      </c>
    </row>
    <row r="1521" spans="3:5">
      <c r="C1521" s="57" t="s">
        <v>1336</v>
      </c>
      <c r="D1521" s="121">
        <v>26455643</v>
      </c>
      <c r="E1521" s="121">
        <v>0</v>
      </c>
    </row>
    <row r="1522" spans="3:5">
      <c r="C1522" s="57" t="s">
        <v>932</v>
      </c>
      <c r="D1522" s="121">
        <v>1702505253</v>
      </c>
      <c r="E1522" s="121">
        <v>431999.17</v>
      </c>
    </row>
    <row r="1523" spans="3:5">
      <c r="C1523" s="57" t="s">
        <v>1142</v>
      </c>
      <c r="D1523" s="121">
        <v>15717810</v>
      </c>
      <c r="E1523" s="121">
        <v>0</v>
      </c>
    </row>
    <row r="1524" spans="3:5">
      <c r="C1524" s="57" t="s">
        <v>1824</v>
      </c>
      <c r="D1524" s="121">
        <v>199249808</v>
      </c>
      <c r="E1524" s="121">
        <v>0</v>
      </c>
    </row>
    <row r="1525" spans="3:5">
      <c r="C1525" s="57" t="s">
        <v>1141</v>
      </c>
      <c r="D1525" s="121">
        <v>6509427</v>
      </c>
      <c r="E1525" s="121">
        <v>0</v>
      </c>
    </row>
    <row r="1526" spans="3:5">
      <c r="C1526" s="57" t="s">
        <v>406</v>
      </c>
      <c r="D1526" s="121">
        <v>150000000</v>
      </c>
      <c r="E1526" s="121">
        <v>22586108.02</v>
      </c>
    </row>
    <row r="1527" spans="3:5">
      <c r="C1527" s="57" t="s">
        <v>1114</v>
      </c>
      <c r="D1527" s="121">
        <v>144215744</v>
      </c>
      <c r="E1527" s="121">
        <v>0</v>
      </c>
    </row>
    <row r="1528" spans="3:5">
      <c r="C1528" s="57" t="s">
        <v>1825</v>
      </c>
      <c r="D1528" s="121">
        <v>9055546</v>
      </c>
      <c r="E1528" s="121">
        <v>0</v>
      </c>
    </row>
    <row r="1529" spans="3:5">
      <c r="C1529" s="57" t="s">
        <v>1462</v>
      </c>
      <c r="D1529" s="121">
        <v>24491707</v>
      </c>
      <c r="E1529" s="121">
        <v>0</v>
      </c>
    </row>
    <row r="1530" spans="3:5">
      <c r="C1530" s="57" t="s">
        <v>1826</v>
      </c>
      <c r="D1530" s="121">
        <v>1895778</v>
      </c>
      <c r="E1530" s="121">
        <v>0</v>
      </c>
    </row>
    <row r="1531" spans="3:5">
      <c r="C1531" s="57" t="s">
        <v>1463</v>
      </c>
      <c r="D1531" s="121">
        <v>2620160</v>
      </c>
      <c r="E1531" s="121">
        <v>0</v>
      </c>
    </row>
    <row r="1532" spans="3:5">
      <c r="C1532" s="57" t="s">
        <v>1827</v>
      </c>
      <c r="D1532" s="121">
        <v>101194357</v>
      </c>
      <c r="E1532" s="121">
        <v>0</v>
      </c>
    </row>
    <row r="1533" spans="3:5">
      <c r="C1533" s="57" t="s">
        <v>407</v>
      </c>
      <c r="D1533" s="121">
        <v>700000000</v>
      </c>
      <c r="E1533" s="121">
        <v>0</v>
      </c>
    </row>
    <row r="1534" spans="3:5">
      <c r="C1534" s="57" t="s">
        <v>1828</v>
      </c>
      <c r="D1534" s="121">
        <v>13049226</v>
      </c>
      <c r="E1534" s="121">
        <v>0</v>
      </c>
    </row>
    <row r="1535" spans="3:5">
      <c r="C1535" s="57" t="s">
        <v>1829</v>
      </c>
      <c r="D1535" s="121">
        <v>47598123</v>
      </c>
      <c r="E1535" s="121">
        <v>0</v>
      </c>
    </row>
    <row r="1536" spans="3:5">
      <c r="C1536" s="57" t="s">
        <v>408</v>
      </c>
      <c r="D1536" s="121">
        <v>1400000000</v>
      </c>
      <c r="E1536" s="121">
        <v>0</v>
      </c>
    </row>
    <row r="1537" spans="3:5">
      <c r="C1537" s="57" t="s">
        <v>1830</v>
      </c>
      <c r="D1537" s="121">
        <v>20000010</v>
      </c>
      <c r="E1537" s="121">
        <v>0</v>
      </c>
    </row>
    <row r="1538" spans="3:5">
      <c r="C1538" s="57" t="s">
        <v>1140</v>
      </c>
      <c r="D1538" s="121">
        <v>1895778</v>
      </c>
      <c r="E1538" s="121">
        <v>0</v>
      </c>
    </row>
    <row r="1539" spans="3:5">
      <c r="C1539" s="57" t="s">
        <v>1113</v>
      </c>
      <c r="D1539" s="121">
        <v>1000000</v>
      </c>
      <c r="E1539" s="121">
        <v>0</v>
      </c>
    </row>
    <row r="1540" spans="3:5">
      <c r="C1540" s="57" t="s">
        <v>1831</v>
      </c>
      <c r="D1540" s="121">
        <v>16504533</v>
      </c>
      <c r="E1540" s="121">
        <v>0</v>
      </c>
    </row>
    <row r="1541" spans="3:5">
      <c r="C1541" s="57" t="s">
        <v>1464</v>
      </c>
      <c r="D1541" s="121">
        <v>64235945</v>
      </c>
      <c r="E1541" s="121">
        <v>0</v>
      </c>
    </row>
    <row r="1542" spans="3:5">
      <c r="C1542" s="57" t="s">
        <v>1832</v>
      </c>
      <c r="D1542" s="121">
        <v>1895778</v>
      </c>
      <c r="E1542" s="121">
        <v>0</v>
      </c>
    </row>
    <row r="1543" spans="3:5">
      <c r="C1543" s="57" t="s">
        <v>422</v>
      </c>
      <c r="D1543" s="121">
        <v>1000000</v>
      </c>
      <c r="E1543" s="121">
        <v>0</v>
      </c>
    </row>
    <row r="1544" spans="3:5">
      <c r="C1544" s="57" t="s">
        <v>933</v>
      </c>
      <c r="D1544" s="121">
        <v>3895064</v>
      </c>
      <c r="E1544" s="121">
        <v>0</v>
      </c>
    </row>
    <row r="1545" spans="3:5">
      <c r="C1545" s="57" t="s">
        <v>1833</v>
      </c>
      <c r="D1545" s="121">
        <v>516513844</v>
      </c>
      <c r="E1545" s="121">
        <v>194557318</v>
      </c>
    </row>
    <row r="1546" spans="3:5">
      <c r="C1546" s="57" t="s">
        <v>1834</v>
      </c>
      <c r="D1546" s="121">
        <v>1895778</v>
      </c>
      <c r="E1546" s="121">
        <v>0</v>
      </c>
    </row>
    <row r="1547" spans="3:5">
      <c r="C1547" s="57" t="s">
        <v>1835</v>
      </c>
      <c r="D1547" s="121">
        <v>65894259</v>
      </c>
      <c r="E1547" s="121">
        <v>0</v>
      </c>
    </row>
    <row r="1548" spans="3:5">
      <c r="C1548" s="57" t="s">
        <v>1836</v>
      </c>
      <c r="D1548" s="121">
        <v>157638293</v>
      </c>
      <c r="E1548" s="121">
        <v>0</v>
      </c>
    </row>
    <row r="1549" spans="3:5">
      <c r="C1549" s="57" t="s">
        <v>1837</v>
      </c>
      <c r="D1549" s="121">
        <v>54557051</v>
      </c>
      <c r="E1549" s="121">
        <v>0</v>
      </c>
    </row>
    <row r="1550" spans="3:5">
      <c r="C1550" s="57" t="s">
        <v>934</v>
      </c>
      <c r="D1550" s="121">
        <v>7016554</v>
      </c>
      <c r="E1550" s="121">
        <v>0</v>
      </c>
    </row>
    <row r="1551" spans="3:5">
      <c r="C1551" s="57" t="s">
        <v>1138</v>
      </c>
      <c r="D1551" s="121">
        <v>275227962</v>
      </c>
      <c r="E1551" s="121">
        <v>0</v>
      </c>
    </row>
    <row r="1552" spans="3:5">
      <c r="C1552" s="57" t="s">
        <v>1838</v>
      </c>
      <c r="D1552" s="121">
        <v>101293907</v>
      </c>
      <c r="E1552" s="121">
        <v>0</v>
      </c>
    </row>
    <row r="1553" spans="3:5">
      <c r="C1553" s="57" t="s">
        <v>542</v>
      </c>
      <c r="D1553" s="121">
        <v>6777150</v>
      </c>
      <c r="E1553" s="121">
        <v>0</v>
      </c>
    </row>
    <row r="1554" spans="3:5">
      <c r="C1554" s="57" t="s">
        <v>1839</v>
      </c>
      <c r="D1554" s="121">
        <v>104118244</v>
      </c>
      <c r="E1554" s="121">
        <v>0</v>
      </c>
    </row>
    <row r="1555" spans="3:5">
      <c r="C1555" s="57" t="s">
        <v>1840</v>
      </c>
      <c r="D1555" s="121">
        <v>10018924</v>
      </c>
      <c r="E1555" s="121">
        <v>0</v>
      </c>
    </row>
    <row r="1556" spans="3:5">
      <c r="C1556" s="57" t="s">
        <v>1841</v>
      </c>
      <c r="D1556" s="121">
        <v>238729304</v>
      </c>
      <c r="E1556" s="121">
        <v>0</v>
      </c>
    </row>
    <row r="1557" spans="3:5">
      <c r="C1557" s="57" t="s">
        <v>1137</v>
      </c>
      <c r="D1557" s="121">
        <v>58499682</v>
      </c>
      <c r="E1557" s="121">
        <v>0</v>
      </c>
    </row>
    <row r="1558" spans="3:5">
      <c r="C1558" s="57" t="s">
        <v>1842</v>
      </c>
      <c r="D1558" s="121">
        <v>8190327</v>
      </c>
      <c r="E1558" s="121">
        <v>0</v>
      </c>
    </row>
    <row r="1559" spans="3:5">
      <c r="C1559" s="57" t="s">
        <v>1843</v>
      </c>
      <c r="D1559" s="121">
        <v>1475554</v>
      </c>
      <c r="E1559" s="121">
        <v>0</v>
      </c>
    </row>
    <row r="1560" spans="3:5">
      <c r="C1560" s="57" t="s">
        <v>1365</v>
      </c>
      <c r="D1560" s="121">
        <v>347842137</v>
      </c>
      <c r="E1560" s="121">
        <v>0</v>
      </c>
    </row>
    <row r="1561" spans="3:5">
      <c r="C1561" s="57" t="s">
        <v>1343</v>
      </c>
      <c r="D1561" s="121">
        <v>55108192</v>
      </c>
      <c r="E1561" s="121">
        <v>0</v>
      </c>
    </row>
    <row r="1562" spans="3:5">
      <c r="C1562" s="57" t="s">
        <v>1844</v>
      </c>
      <c r="D1562" s="121">
        <v>8128647</v>
      </c>
      <c r="E1562" s="121">
        <v>0</v>
      </c>
    </row>
    <row r="1563" spans="3:5">
      <c r="C1563" s="57" t="s">
        <v>1845</v>
      </c>
      <c r="D1563" s="121">
        <v>6851701</v>
      </c>
      <c r="E1563" s="121">
        <v>0</v>
      </c>
    </row>
    <row r="1564" spans="3:5">
      <c r="C1564" s="57" t="s">
        <v>1846</v>
      </c>
      <c r="D1564" s="121">
        <v>6425145</v>
      </c>
      <c r="E1564" s="121">
        <v>0</v>
      </c>
    </row>
    <row r="1565" spans="3:5">
      <c r="C1565" s="57" t="s">
        <v>1847</v>
      </c>
      <c r="D1565" s="121">
        <v>136791551</v>
      </c>
      <c r="E1565" s="121">
        <v>0</v>
      </c>
    </row>
    <row r="1566" spans="3:5">
      <c r="C1566" s="57" t="s">
        <v>935</v>
      </c>
      <c r="D1566" s="121">
        <v>1127744</v>
      </c>
      <c r="E1566" s="121">
        <v>0</v>
      </c>
    </row>
    <row r="1567" spans="3:5">
      <c r="C1567" s="57" t="s">
        <v>1136</v>
      </c>
      <c r="D1567" s="121">
        <v>15160549</v>
      </c>
      <c r="E1567" s="121">
        <v>0</v>
      </c>
    </row>
    <row r="1568" spans="3:5">
      <c r="C1568" s="57" t="s">
        <v>1848</v>
      </c>
      <c r="D1568" s="121">
        <v>1200000</v>
      </c>
      <c r="E1568" s="121">
        <v>0</v>
      </c>
    </row>
    <row r="1569" spans="3:5">
      <c r="C1569" s="57" t="s">
        <v>1342</v>
      </c>
      <c r="D1569" s="121">
        <v>25828385</v>
      </c>
      <c r="E1569" s="121">
        <v>0</v>
      </c>
    </row>
    <row r="1570" spans="3:5">
      <c r="C1570" s="57" t="s">
        <v>1849</v>
      </c>
      <c r="D1570" s="121">
        <v>8534540</v>
      </c>
      <c r="E1570" s="121">
        <v>0</v>
      </c>
    </row>
    <row r="1571" spans="3:5">
      <c r="C1571" s="57" t="s">
        <v>1850</v>
      </c>
      <c r="D1571" s="121">
        <v>1471290</v>
      </c>
      <c r="E1571" s="121">
        <v>0</v>
      </c>
    </row>
    <row r="1572" spans="3:5">
      <c r="C1572" s="57" t="s">
        <v>1851</v>
      </c>
      <c r="D1572" s="121">
        <v>8149326</v>
      </c>
      <c r="E1572" s="121">
        <v>0</v>
      </c>
    </row>
    <row r="1573" spans="3:5">
      <c r="C1573" s="57" t="s">
        <v>1852</v>
      </c>
      <c r="D1573" s="121">
        <v>1566404</v>
      </c>
      <c r="E1573" s="121">
        <v>0</v>
      </c>
    </row>
    <row r="1574" spans="3:5">
      <c r="C1574" s="57" t="s">
        <v>1853</v>
      </c>
      <c r="D1574" s="121">
        <v>8004145</v>
      </c>
      <c r="E1574" s="121">
        <v>0</v>
      </c>
    </row>
    <row r="1575" spans="3:5">
      <c r="C1575" s="57" t="s">
        <v>1854</v>
      </c>
      <c r="D1575" s="121">
        <v>9325320</v>
      </c>
      <c r="E1575" s="121">
        <v>0</v>
      </c>
    </row>
    <row r="1576" spans="3:5">
      <c r="C1576" s="57" t="s">
        <v>1135</v>
      </c>
      <c r="D1576" s="121">
        <v>497273476</v>
      </c>
      <c r="E1576" s="121">
        <v>0</v>
      </c>
    </row>
    <row r="1577" spans="3:5">
      <c r="C1577" s="57" t="s">
        <v>1855</v>
      </c>
      <c r="D1577" s="121">
        <v>8323230</v>
      </c>
      <c r="E1577" s="121">
        <v>0</v>
      </c>
    </row>
    <row r="1578" spans="3:5">
      <c r="C1578" s="57" t="s">
        <v>1341</v>
      </c>
      <c r="D1578" s="121">
        <v>34729907</v>
      </c>
      <c r="E1578" s="121">
        <v>0</v>
      </c>
    </row>
    <row r="1579" spans="3:5">
      <c r="C1579" s="57" t="s">
        <v>1856</v>
      </c>
      <c r="D1579" s="121">
        <v>3759519</v>
      </c>
      <c r="E1579" s="121">
        <v>0</v>
      </c>
    </row>
    <row r="1580" spans="3:5">
      <c r="C1580" s="57" t="s">
        <v>1857</v>
      </c>
      <c r="D1580" s="121">
        <v>9461421</v>
      </c>
      <c r="E1580" s="121">
        <v>0</v>
      </c>
    </row>
    <row r="1581" spans="3:5">
      <c r="C1581" s="57" t="s">
        <v>1858</v>
      </c>
      <c r="D1581" s="121">
        <v>1238056</v>
      </c>
      <c r="E1581" s="121">
        <v>0</v>
      </c>
    </row>
    <row r="1582" spans="3:5">
      <c r="C1582" s="57" t="s">
        <v>409</v>
      </c>
      <c r="D1582" s="121">
        <v>731089999</v>
      </c>
      <c r="E1582" s="121">
        <v>0</v>
      </c>
    </row>
    <row r="1583" spans="3:5">
      <c r="C1583" s="57" t="s">
        <v>1859</v>
      </c>
      <c r="D1583" s="121">
        <v>8440178</v>
      </c>
      <c r="E1583" s="121">
        <v>0</v>
      </c>
    </row>
    <row r="1584" spans="3:5">
      <c r="C1584" s="57" t="s">
        <v>1134</v>
      </c>
      <c r="D1584" s="121">
        <v>15920921</v>
      </c>
      <c r="E1584" s="121">
        <v>0</v>
      </c>
    </row>
    <row r="1585" spans="3:5">
      <c r="C1585" s="57" t="s">
        <v>1860</v>
      </c>
      <c r="D1585" s="121">
        <v>3414671</v>
      </c>
      <c r="E1585" s="121">
        <v>0</v>
      </c>
    </row>
    <row r="1586" spans="3:5">
      <c r="C1586" s="57" t="s">
        <v>1861</v>
      </c>
      <c r="D1586" s="121">
        <v>1238056</v>
      </c>
      <c r="E1586" s="121">
        <v>0</v>
      </c>
    </row>
    <row r="1587" spans="3:5">
      <c r="C1587" s="57" t="s">
        <v>836</v>
      </c>
      <c r="D1587" s="121">
        <v>2416050</v>
      </c>
      <c r="E1587" s="121">
        <v>0</v>
      </c>
    </row>
    <row r="1588" spans="3:5">
      <c r="C1588" s="57" t="s">
        <v>1862</v>
      </c>
      <c r="D1588" s="121">
        <v>1098624</v>
      </c>
      <c r="E1588" s="121">
        <v>0</v>
      </c>
    </row>
    <row r="1589" spans="3:5">
      <c r="C1589" s="57" t="s">
        <v>1863</v>
      </c>
      <c r="D1589" s="121">
        <v>386251820</v>
      </c>
      <c r="E1589" s="121">
        <v>0</v>
      </c>
    </row>
    <row r="1590" spans="3:5">
      <c r="C1590" s="57" t="s">
        <v>837</v>
      </c>
      <c r="D1590" s="121">
        <v>1253571</v>
      </c>
      <c r="E1590" s="121">
        <v>0</v>
      </c>
    </row>
    <row r="1591" spans="3:5">
      <c r="C1591" s="57" t="s">
        <v>838</v>
      </c>
      <c r="D1591" s="121">
        <v>2414050</v>
      </c>
      <c r="E1591" s="121">
        <v>0</v>
      </c>
    </row>
    <row r="1592" spans="3:5">
      <c r="C1592" s="57" t="s">
        <v>1864</v>
      </c>
      <c r="D1592" s="121">
        <v>5106050</v>
      </c>
      <c r="E1592" s="121">
        <v>0</v>
      </c>
    </row>
    <row r="1593" spans="3:5">
      <c r="C1593" s="57" t="s">
        <v>1340</v>
      </c>
      <c r="D1593" s="121">
        <v>11582513</v>
      </c>
      <c r="E1593" s="121">
        <v>0</v>
      </c>
    </row>
    <row r="1594" spans="3:5">
      <c r="C1594" s="57" t="s">
        <v>1865</v>
      </c>
      <c r="D1594" s="121">
        <v>8525648</v>
      </c>
      <c r="E1594" s="121">
        <v>0</v>
      </c>
    </row>
    <row r="1595" spans="3:5">
      <c r="C1595" s="57" t="s">
        <v>1866</v>
      </c>
      <c r="D1595" s="121">
        <v>46380581</v>
      </c>
      <c r="E1595" s="121">
        <v>0</v>
      </c>
    </row>
    <row r="1596" spans="3:5">
      <c r="C1596" s="57" t="s">
        <v>437</v>
      </c>
      <c r="D1596" s="121">
        <v>13515310</v>
      </c>
      <c r="E1596" s="121">
        <v>0</v>
      </c>
    </row>
    <row r="1597" spans="3:5">
      <c r="C1597" s="57" t="s">
        <v>1867</v>
      </c>
      <c r="D1597" s="121">
        <v>2476558</v>
      </c>
      <c r="E1597" s="121">
        <v>0</v>
      </c>
    </row>
    <row r="1598" spans="3:5">
      <c r="C1598" s="57" t="s">
        <v>1868</v>
      </c>
      <c r="D1598" s="121">
        <v>215335</v>
      </c>
      <c r="E1598" s="121">
        <v>0</v>
      </c>
    </row>
    <row r="1599" spans="3:5">
      <c r="C1599" s="57" t="s">
        <v>1869</v>
      </c>
      <c r="D1599" s="121">
        <v>76173203</v>
      </c>
      <c r="E1599" s="121">
        <v>0</v>
      </c>
    </row>
    <row r="1600" spans="3:5">
      <c r="C1600" s="57" t="s">
        <v>1870</v>
      </c>
      <c r="D1600" s="121">
        <v>2864153</v>
      </c>
      <c r="E1600" s="121">
        <v>0</v>
      </c>
    </row>
    <row r="1601" spans="3:5">
      <c r="C1601" s="57" t="s">
        <v>1871</v>
      </c>
      <c r="D1601" s="121">
        <v>2476558</v>
      </c>
      <c r="E1601" s="121">
        <v>0</v>
      </c>
    </row>
    <row r="1602" spans="3:5">
      <c r="C1602" s="57" t="s">
        <v>1133</v>
      </c>
      <c r="D1602" s="121">
        <v>2476558</v>
      </c>
      <c r="E1602" s="121">
        <v>0</v>
      </c>
    </row>
    <row r="1603" spans="3:5">
      <c r="C1603" s="57" t="s">
        <v>1132</v>
      </c>
      <c r="D1603" s="121">
        <v>2476558</v>
      </c>
      <c r="E1603" s="121">
        <v>0</v>
      </c>
    </row>
    <row r="1604" spans="3:5">
      <c r="C1604" s="57" t="s">
        <v>1872</v>
      </c>
      <c r="D1604" s="121">
        <v>12000000</v>
      </c>
      <c r="E1604" s="121">
        <v>0</v>
      </c>
    </row>
    <row r="1605" spans="3:5">
      <c r="C1605" s="57" t="s">
        <v>1873</v>
      </c>
      <c r="D1605" s="121">
        <v>5270482</v>
      </c>
      <c r="E1605" s="121">
        <v>0</v>
      </c>
    </row>
    <row r="1606" spans="3:5">
      <c r="C1606" s="57" t="s">
        <v>960</v>
      </c>
      <c r="D1606" s="121">
        <v>28438547</v>
      </c>
      <c r="E1606" s="121">
        <v>0</v>
      </c>
    </row>
    <row r="1607" spans="3:5">
      <c r="C1607" s="57" t="s">
        <v>1339</v>
      </c>
      <c r="D1607" s="121">
        <v>60931180</v>
      </c>
      <c r="E1607" s="121">
        <v>0</v>
      </c>
    </row>
    <row r="1608" spans="3:5">
      <c r="C1608" s="57" t="s">
        <v>1874</v>
      </c>
      <c r="D1608" s="121">
        <v>12382787</v>
      </c>
      <c r="E1608" s="121">
        <v>0</v>
      </c>
    </row>
    <row r="1609" spans="3:5">
      <c r="C1609" s="57" t="s">
        <v>1875</v>
      </c>
      <c r="D1609" s="121">
        <v>5206819</v>
      </c>
      <c r="E1609" s="121">
        <v>0</v>
      </c>
    </row>
    <row r="1610" spans="3:5">
      <c r="C1610" s="57" t="s">
        <v>1876</v>
      </c>
      <c r="D1610" s="121">
        <v>1487662</v>
      </c>
      <c r="E1610" s="121">
        <v>0</v>
      </c>
    </row>
    <row r="1611" spans="3:5">
      <c r="C1611" s="57" t="s">
        <v>847</v>
      </c>
      <c r="D1611" s="121">
        <v>12382793</v>
      </c>
      <c r="E1611" s="121">
        <v>0</v>
      </c>
    </row>
    <row r="1612" spans="3:5">
      <c r="C1612" s="57" t="s">
        <v>1131</v>
      </c>
      <c r="D1612" s="121">
        <v>2476559</v>
      </c>
      <c r="E1612" s="121">
        <v>0</v>
      </c>
    </row>
    <row r="1613" spans="3:5">
      <c r="C1613" s="57" t="s">
        <v>1031</v>
      </c>
      <c r="D1613" s="121">
        <v>21982761</v>
      </c>
      <c r="E1613" s="121">
        <v>0</v>
      </c>
    </row>
    <row r="1614" spans="3:5">
      <c r="C1614" s="57" t="s">
        <v>1877</v>
      </c>
      <c r="D1614" s="121">
        <v>5206819</v>
      </c>
      <c r="E1614" s="121">
        <v>0</v>
      </c>
    </row>
    <row r="1615" spans="3:5">
      <c r="C1615" s="57" t="s">
        <v>1878</v>
      </c>
      <c r="D1615" s="121">
        <v>1528554</v>
      </c>
      <c r="E1615" s="121">
        <v>0</v>
      </c>
    </row>
    <row r="1616" spans="3:5">
      <c r="C1616" s="57" t="s">
        <v>1879</v>
      </c>
      <c r="D1616" s="121">
        <v>5699789</v>
      </c>
      <c r="E1616" s="121">
        <v>0</v>
      </c>
    </row>
    <row r="1617" spans="3:5">
      <c r="C1617" s="57" t="s">
        <v>1130</v>
      </c>
      <c r="D1617" s="121">
        <v>22543723</v>
      </c>
      <c r="E1617" s="121">
        <v>0</v>
      </c>
    </row>
    <row r="1618" spans="3:5">
      <c r="C1618" s="57" t="s">
        <v>1880</v>
      </c>
      <c r="D1618" s="121">
        <v>5699789</v>
      </c>
      <c r="E1618" s="121">
        <v>0</v>
      </c>
    </row>
    <row r="1619" spans="3:5">
      <c r="C1619" s="57" t="s">
        <v>1338</v>
      </c>
      <c r="D1619" s="121">
        <v>107441747</v>
      </c>
      <c r="E1619" s="121">
        <v>0</v>
      </c>
    </row>
    <row r="1620" spans="3:5">
      <c r="C1620" s="57" t="s">
        <v>1032</v>
      </c>
      <c r="D1620" s="121">
        <v>7245692</v>
      </c>
      <c r="E1620" s="121">
        <v>0</v>
      </c>
    </row>
    <row r="1621" spans="3:5">
      <c r="C1621" s="57" t="s">
        <v>1881</v>
      </c>
      <c r="D1621" s="121">
        <v>9137263</v>
      </c>
      <c r="E1621" s="121">
        <v>0</v>
      </c>
    </row>
    <row r="1622" spans="3:5">
      <c r="C1622" s="57" t="s">
        <v>1882</v>
      </c>
      <c r="D1622" s="121">
        <v>2891377</v>
      </c>
      <c r="E1622" s="121">
        <v>0</v>
      </c>
    </row>
    <row r="1623" spans="3:5">
      <c r="C1623" s="57" t="s">
        <v>936</v>
      </c>
      <c r="D1623" s="121">
        <v>500000</v>
      </c>
      <c r="E1623" s="121">
        <v>0</v>
      </c>
    </row>
    <row r="1624" spans="3:5">
      <c r="C1624" s="57" t="s">
        <v>1883</v>
      </c>
      <c r="D1624" s="121">
        <v>1267200</v>
      </c>
      <c r="E1624" s="121">
        <v>0</v>
      </c>
    </row>
    <row r="1625" spans="3:5">
      <c r="C1625" s="57" t="s">
        <v>1884</v>
      </c>
      <c r="D1625" s="121">
        <v>2891377</v>
      </c>
      <c r="E1625" s="121">
        <v>0</v>
      </c>
    </row>
    <row r="1626" spans="3:5">
      <c r="C1626" s="57" t="s">
        <v>1885</v>
      </c>
      <c r="D1626" s="121">
        <v>66803816</v>
      </c>
      <c r="E1626" s="121">
        <v>0</v>
      </c>
    </row>
    <row r="1627" spans="3:5">
      <c r="C1627" s="57" t="s">
        <v>1886</v>
      </c>
      <c r="D1627" s="121">
        <v>2470836</v>
      </c>
      <c r="E1627" s="121">
        <v>0</v>
      </c>
    </row>
    <row r="1628" spans="3:5">
      <c r="C1628" s="57" t="s">
        <v>1887</v>
      </c>
      <c r="D1628" s="121">
        <v>1235038</v>
      </c>
      <c r="E1628" s="121">
        <v>0</v>
      </c>
    </row>
    <row r="1629" spans="3:5">
      <c r="C1629" s="57" t="s">
        <v>1888</v>
      </c>
      <c r="D1629" s="121">
        <v>1235038</v>
      </c>
      <c r="E1629" s="121">
        <v>0</v>
      </c>
    </row>
    <row r="1630" spans="3:5">
      <c r="C1630" s="57" t="s">
        <v>1889</v>
      </c>
      <c r="D1630" s="121">
        <v>1496906</v>
      </c>
      <c r="E1630" s="121">
        <v>0</v>
      </c>
    </row>
    <row r="1631" spans="3:5">
      <c r="C1631" s="57" t="s">
        <v>1129</v>
      </c>
      <c r="D1631" s="121">
        <v>3125446</v>
      </c>
      <c r="E1631" s="121">
        <v>0</v>
      </c>
    </row>
    <row r="1632" spans="3:5">
      <c r="C1632" s="57" t="s">
        <v>748</v>
      </c>
      <c r="D1632" s="121">
        <v>1192744</v>
      </c>
      <c r="E1632" s="121">
        <v>0</v>
      </c>
    </row>
    <row r="1633" spans="3:5">
      <c r="C1633" s="57" t="s">
        <v>1128</v>
      </c>
      <c r="D1633" s="121">
        <v>1909685</v>
      </c>
      <c r="E1633" s="121">
        <v>0</v>
      </c>
    </row>
    <row r="1634" spans="3:5">
      <c r="C1634" s="57" t="s">
        <v>410</v>
      </c>
      <c r="D1634" s="121">
        <v>242043314</v>
      </c>
      <c r="E1634" s="121">
        <v>0</v>
      </c>
    </row>
    <row r="1635" spans="3:5">
      <c r="C1635" s="57" t="s">
        <v>1127</v>
      </c>
      <c r="D1635" s="121">
        <v>2479442</v>
      </c>
      <c r="E1635" s="121">
        <v>0</v>
      </c>
    </row>
    <row r="1636" spans="3:5">
      <c r="C1636" s="57" t="s">
        <v>438</v>
      </c>
      <c r="D1636" s="121">
        <v>261865482</v>
      </c>
      <c r="E1636" s="121">
        <v>0</v>
      </c>
    </row>
    <row r="1637" spans="3:5">
      <c r="C1637" s="57" t="s">
        <v>1126</v>
      </c>
      <c r="D1637" s="121">
        <v>1691173</v>
      </c>
      <c r="E1637" s="121">
        <v>0</v>
      </c>
    </row>
    <row r="1638" spans="3:5">
      <c r="C1638" s="57" t="s">
        <v>411</v>
      </c>
      <c r="D1638" s="121">
        <v>409574383</v>
      </c>
      <c r="E1638" s="121">
        <v>0</v>
      </c>
    </row>
    <row r="1639" spans="3:5">
      <c r="C1639" s="57" t="s">
        <v>1890</v>
      </c>
      <c r="D1639" s="121">
        <v>1161728</v>
      </c>
      <c r="E1639" s="121">
        <v>0</v>
      </c>
    </row>
    <row r="1640" spans="3:5">
      <c r="C1640" s="57" t="s">
        <v>1891</v>
      </c>
      <c r="D1640" s="121">
        <v>1418878</v>
      </c>
      <c r="E1640" s="121">
        <v>0</v>
      </c>
    </row>
    <row r="1641" spans="3:5">
      <c r="C1641" s="57" t="s">
        <v>1033</v>
      </c>
      <c r="D1641" s="121">
        <v>8656061</v>
      </c>
      <c r="E1641" s="121">
        <v>0</v>
      </c>
    </row>
    <row r="1642" spans="3:5">
      <c r="C1642" s="57" t="s">
        <v>1892</v>
      </c>
      <c r="D1642" s="121">
        <v>2429693</v>
      </c>
      <c r="E1642" s="121">
        <v>0</v>
      </c>
    </row>
    <row r="1643" spans="3:5">
      <c r="C1643" s="57" t="s">
        <v>1034</v>
      </c>
      <c r="D1643" s="121">
        <v>6761825</v>
      </c>
      <c r="E1643" s="121">
        <v>0</v>
      </c>
    </row>
    <row r="1644" spans="3:5">
      <c r="C1644" s="57" t="s">
        <v>1893</v>
      </c>
      <c r="D1644" s="121">
        <v>1394224</v>
      </c>
      <c r="E1644" s="121">
        <v>0</v>
      </c>
    </row>
    <row r="1645" spans="3:5">
      <c r="C1645" s="57" t="s">
        <v>1894</v>
      </c>
      <c r="D1645" s="121">
        <v>1394224</v>
      </c>
      <c r="E1645" s="121">
        <v>0</v>
      </c>
    </row>
    <row r="1646" spans="3:5">
      <c r="C1646" s="57" t="s">
        <v>412</v>
      </c>
      <c r="D1646" s="121">
        <v>83536021</v>
      </c>
      <c r="E1646" s="121">
        <v>0</v>
      </c>
    </row>
    <row r="1647" spans="3:5">
      <c r="C1647" s="57" t="s">
        <v>1895</v>
      </c>
      <c r="D1647" s="121">
        <v>3871361</v>
      </c>
      <c r="E1647" s="121">
        <v>0</v>
      </c>
    </row>
    <row r="1648" spans="3:5">
      <c r="C1648" s="57" t="s">
        <v>1896</v>
      </c>
      <c r="D1648" s="121">
        <v>1266771</v>
      </c>
      <c r="E1648" s="121">
        <v>0</v>
      </c>
    </row>
    <row r="1649" spans="3:5">
      <c r="C1649" s="57" t="s">
        <v>1897</v>
      </c>
      <c r="D1649" s="121">
        <v>1487663</v>
      </c>
      <c r="E1649" s="121">
        <v>0</v>
      </c>
    </row>
    <row r="1650" spans="3:5">
      <c r="C1650" s="57" t="s">
        <v>1898</v>
      </c>
      <c r="D1650" s="121">
        <v>7438315</v>
      </c>
      <c r="E1650" s="121">
        <v>0</v>
      </c>
    </row>
    <row r="1651" spans="3:5">
      <c r="C1651" s="57" t="s">
        <v>1899</v>
      </c>
      <c r="D1651" s="121">
        <v>1487663</v>
      </c>
      <c r="E1651" s="121">
        <v>0</v>
      </c>
    </row>
    <row r="1652" spans="3:5">
      <c r="C1652" s="57" t="s">
        <v>1900</v>
      </c>
      <c r="D1652" s="121">
        <v>155102429</v>
      </c>
      <c r="E1652" s="121">
        <v>0</v>
      </c>
    </row>
    <row r="1653" spans="3:5">
      <c r="C1653" s="57" t="s">
        <v>1112</v>
      </c>
      <c r="D1653" s="121">
        <v>150000002</v>
      </c>
      <c r="E1653" s="121">
        <v>48425055.07</v>
      </c>
    </row>
    <row r="1654" spans="3:5">
      <c r="C1654" s="57" t="s">
        <v>1901</v>
      </c>
      <c r="D1654" s="121">
        <v>1635451</v>
      </c>
      <c r="E1654" s="121">
        <v>0</v>
      </c>
    </row>
    <row r="1655" spans="3:5">
      <c r="C1655" s="57" t="s">
        <v>1902</v>
      </c>
      <c r="D1655" s="121">
        <v>1054100</v>
      </c>
      <c r="E1655" s="121">
        <v>0</v>
      </c>
    </row>
    <row r="1656" spans="3:5">
      <c r="C1656" s="57" t="s">
        <v>1903</v>
      </c>
      <c r="D1656" s="121">
        <v>1265068</v>
      </c>
      <c r="E1656" s="121">
        <v>0</v>
      </c>
    </row>
    <row r="1657" spans="3:5">
      <c r="C1657" s="57" t="s">
        <v>1904</v>
      </c>
      <c r="D1657" s="121">
        <v>3639698</v>
      </c>
      <c r="E1657" s="121">
        <v>0</v>
      </c>
    </row>
    <row r="1658" spans="3:5">
      <c r="C1658" s="57" t="s">
        <v>1905</v>
      </c>
      <c r="D1658" s="121">
        <v>2476558</v>
      </c>
      <c r="E1658" s="121">
        <v>0</v>
      </c>
    </row>
    <row r="1659" spans="3:5">
      <c r="C1659" s="57" t="s">
        <v>1125</v>
      </c>
      <c r="D1659" s="121">
        <v>21033435</v>
      </c>
      <c r="E1659" s="121">
        <v>0</v>
      </c>
    </row>
    <row r="1660" spans="3:5">
      <c r="C1660" s="57" t="s">
        <v>1124</v>
      </c>
      <c r="D1660" s="121">
        <v>2476559</v>
      </c>
      <c r="E1660" s="121">
        <v>0</v>
      </c>
    </row>
    <row r="1661" spans="3:5">
      <c r="C1661" s="57" t="s">
        <v>465</v>
      </c>
      <c r="D1661" s="121">
        <v>151480514</v>
      </c>
      <c r="E1661" s="121">
        <v>31167381</v>
      </c>
    </row>
    <row r="1662" spans="3:5">
      <c r="C1662" s="57" t="s">
        <v>1123</v>
      </c>
      <c r="D1662" s="121">
        <v>15323327</v>
      </c>
      <c r="E1662" s="121">
        <v>0</v>
      </c>
    </row>
    <row r="1663" spans="3:5">
      <c r="C1663" s="57" t="s">
        <v>839</v>
      </c>
      <c r="D1663" s="121">
        <v>1823763</v>
      </c>
      <c r="E1663" s="121">
        <v>0</v>
      </c>
    </row>
    <row r="1664" spans="3:5">
      <c r="C1664" s="57" t="s">
        <v>1122</v>
      </c>
      <c r="D1664" s="121">
        <v>1823763</v>
      </c>
      <c r="E1664" s="121">
        <v>0</v>
      </c>
    </row>
    <row r="1665" spans="3:5">
      <c r="C1665" s="57" t="s">
        <v>1121</v>
      </c>
      <c r="D1665" s="121">
        <v>37690593</v>
      </c>
      <c r="E1665" s="121">
        <v>0</v>
      </c>
    </row>
    <row r="1666" spans="3:5">
      <c r="C1666" s="57" t="s">
        <v>840</v>
      </c>
      <c r="D1666" s="121">
        <v>1151599</v>
      </c>
      <c r="E1666" s="121">
        <v>0</v>
      </c>
    </row>
    <row r="1667" spans="3:5">
      <c r="C1667" s="57" t="s">
        <v>1906</v>
      </c>
      <c r="D1667" s="121">
        <v>1695413</v>
      </c>
      <c r="E1667" s="121">
        <v>0</v>
      </c>
    </row>
    <row r="1668" spans="3:5">
      <c r="C1668" s="57" t="s">
        <v>841</v>
      </c>
      <c r="D1668" s="121">
        <v>1155900</v>
      </c>
      <c r="E1668" s="121">
        <v>0</v>
      </c>
    </row>
    <row r="1669" spans="3:5">
      <c r="C1669" s="57" t="s">
        <v>1907</v>
      </c>
      <c r="D1669" s="121">
        <v>22049160</v>
      </c>
      <c r="E1669" s="121">
        <v>0</v>
      </c>
    </row>
    <row r="1670" spans="3:5">
      <c r="C1670" s="57" t="s">
        <v>1120</v>
      </c>
      <c r="D1670" s="121">
        <v>1695413</v>
      </c>
      <c r="E1670" s="121">
        <v>0</v>
      </c>
    </row>
    <row r="1671" spans="3:5">
      <c r="C1671" s="57" t="s">
        <v>466</v>
      </c>
      <c r="D1671" s="121">
        <v>105000003</v>
      </c>
      <c r="E1671" s="121">
        <v>0</v>
      </c>
    </row>
    <row r="1672" spans="3:5">
      <c r="C1672" s="57" t="s">
        <v>842</v>
      </c>
      <c r="D1672" s="121">
        <v>1695413</v>
      </c>
      <c r="E1672" s="121">
        <v>0</v>
      </c>
    </row>
    <row r="1673" spans="3:5">
      <c r="C1673" s="57" t="s">
        <v>843</v>
      </c>
      <c r="D1673" s="121">
        <v>10207251</v>
      </c>
      <c r="E1673" s="121">
        <v>0</v>
      </c>
    </row>
    <row r="1674" spans="3:5">
      <c r="C1674" s="57" t="s">
        <v>1119</v>
      </c>
      <c r="D1674" s="121">
        <v>300000000</v>
      </c>
      <c r="E1674" s="121">
        <v>0</v>
      </c>
    </row>
    <row r="1675" spans="3:5">
      <c r="C1675" s="57" t="s">
        <v>844</v>
      </c>
      <c r="D1675" s="121">
        <v>734370</v>
      </c>
      <c r="E1675" s="121">
        <v>0</v>
      </c>
    </row>
    <row r="1676" spans="3:5">
      <c r="C1676" s="57" t="s">
        <v>1118</v>
      </c>
      <c r="D1676" s="121">
        <v>1271972</v>
      </c>
      <c r="E1676" s="121">
        <v>0</v>
      </c>
    </row>
    <row r="1677" spans="3:5">
      <c r="C1677" s="57" t="s">
        <v>938</v>
      </c>
      <c r="D1677" s="121">
        <v>75000062</v>
      </c>
      <c r="E1677" s="121">
        <v>0</v>
      </c>
    </row>
    <row r="1678" spans="3:5">
      <c r="C1678" s="57" t="s">
        <v>845</v>
      </c>
      <c r="D1678" s="121">
        <v>868442</v>
      </c>
      <c r="E1678" s="121">
        <v>0</v>
      </c>
    </row>
    <row r="1679" spans="3:5">
      <c r="C1679" s="57" t="s">
        <v>846</v>
      </c>
      <c r="D1679" s="121">
        <v>6989387</v>
      </c>
      <c r="E1679" s="121">
        <v>0</v>
      </c>
    </row>
    <row r="1680" spans="3:5">
      <c r="C1680" s="57" t="s">
        <v>1117</v>
      </c>
      <c r="D1680" s="121">
        <v>7052163</v>
      </c>
      <c r="E1680" s="121">
        <v>0</v>
      </c>
    </row>
    <row r="1681" spans="3:5">
      <c r="C1681" s="57" t="s">
        <v>467</v>
      </c>
      <c r="D1681" s="121">
        <v>105001002</v>
      </c>
      <c r="E1681" s="121">
        <v>0</v>
      </c>
    </row>
    <row r="1682" spans="3:5">
      <c r="C1682" s="120" t="s">
        <v>247</v>
      </c>
      <c r="D1682" s="121">
        <v>1703117147</v>
      </c>
      <c r="E1682" s="121">
        <v>0</v>
      </c>
    </row>
    <row r="1683" spans="3:5">
      <c r="C1683" s="57" t="s">
        <v>1116</v>
      </c>
      <c r="D1683" s="121">
        <v>136288789</v>
      </c>
      <c r="E1683" s="121">
        <v>0</v>
      </c>
    </row>
    <row r="1684" spans="3:5">
      <c r="C1684" s="57" t="s">
        <v>1365</v>
      </c>
      <c r="D1684" s="121">
        <v>1431238972</v>
      </c>
      <c r="E1684" s="121">
        <v>0</v>
      </c>
    </row>
    <row r="1685" spans="3:5">
      <c r="C1685" s="57" t="s">
        <v>1115</v>
      </c>
      <c r="D1685" s="121">
        <v>79073485</v>
      </c>
      <c r="E1685" s="121">
        <v>0</v>
      </c>
    </row>
    <row r="1686" spans="3:5">
      <c r="C1686" s="57" t="s">
        <v>1908</v>
      </c>
      <c r="D1686" s="121">
        <v>17735901</v>
      </c>
      <c r="E1686" s="121">
        <v>0</v>
      </c>
    </row>
    <row r="1687" spans="3:5">
      <c r="C1687" s="57" t="s">
        <v>1909</v>
      </c>
      <c r="D1687" s="121">
        <v>38780000</v>
      </c>
      <c r="E1687" s="121">
        <v>0</v>
      </c>
    </row>
    <row r="1688" spans="3:5">
      <c r="C1688" s="120" t="s">
        <v>262</v>
      </c>
      <c r="D1688" s="121">
        <v>1500000000</v>
      </c>
      <c r="E1688" s="121">
        <v>0</v>
      </c>
    </row>
    <row r="1689" spans="3:5">
      <c r="C1689" s="57" t="s">
        <v>407</v>
      </c>
      <c r="D1689" s="121">
        <v>1500000000</v>
      </c>
      <c r="E1689" s="121">
        <v>0</v>
      </c>
    </row>
    <row r="1690" spans="3:5">
      <c r="C1690" s="120" t="s">
        <v>248</v>
      </c>
      <c r="D1690" s="121">
        <v>6230343263</v>
      </c>
      <c r="E1690" s="121">
        <v>0</v>
      </c>
    </row>
    <row r="1691" spans="3:5">
      <c r="C1691" s="57" t="s">
        <v>1465</v>
      </c>
      <c r="D1691" s="121">
        <v>991075841</v>
      </c>
      <c r="E1691" s="121">
        <v>0</v>
      </c>
    </row>
    <row r="1692" spans="3:5">
      <c r="C1692" s="57" t="s">
        <v>407</v>
      </c>
      <c r="D1692" s="121">
        <v>2620000000</v>
      </c>
      <c r="E1692" s="121">
        <v>0</v>
      </c>
    </row>
    <row r="1693" spans="3:5">
      <c r="C1693" s="57" t="s">
        <v>1910</v>
      </c>
      <c r="D1693" s="121">
        <v>30182472</v>
      </c>
      <c r="E1693" s="121">
        <v>0</v>
      </c>
    </row>
    <row r="1694" spans="3:5">
      <c r="C1694" s="57" t="s">
        <v>1341</v>
      </c>
      <c r="D1694" s="121">
        <v>1327877267</v>
      </c>
      <c r="E1694" s="121">
        <v>0</v>
      </c>
    </row>
    <row r="1695" spans="3:5">
      <c r="C1695" s="57" t="s">
        <v>937</v>
      </c>
      <c r="D1695" s="121">
        <v>1261207683</v>
      </c>
      <c r="E1695" s="121">
        <v>0</v>
      </c>
    </row>
    <row r="1696" spans="3:5">
      <c r="C1696" s="118" t="s">
        <v>261</v>
      </c>
      <c r="D1696" s="119">
        <v>11498630580</v>
      </c>
      <c r="E1696" s="119">
        <v>170226137.27000001</v>
      </c>
    </row>
    <row r="1697" spans="3:5">
      <c r="C1697" s="120" t="s">
        <v>245</v>
      </c>
      <c r="D1697" s="121">
        <v>1965579325</v>
      </c>
      <c r="E1697" s="121">
        <v>170226137.27000001</v>
      </c>
    </row>
    <row r="1698" spans="3:5">
      <c r="C1698" s="57" t="s">
        <v>246</v>
      </c>
      <c r="D1698" s="121">
        <v>342025360</v>
      </c>
      <c r="E1698" s="121">
        <v>0</v>
      </c>
    </row>
    <row r="1699" spans="3:5">
      <c r="C1699" s="57" t="s">
        <v>413</v>
      </c>
      <c r="D1699" s="121">
        <v>147067549</v>
      </c>
      <c r="E1699" s="121">
        <v>432337.5</v>
      </c>
    </row>
    <row r="1700" spans="3:5">
      <c r="C1700" s="57" t="s">
        <v>1911</v>
      </c>
      <c r="D1700" s="121">
        <v>19034653</v>
      </c>
      <c r="E1700" s="121">
        <v>0</v>
      </c>
    </row>
    <row r="1701" spans="3:5">
      <c r="C1701" s="57" t="s">
        <v>939</v>
      </c>
      <c r="D1701" s="121">
        <v>5843767</v>
      </c>
      <c r="E1701" s="121">
        <v>0</v>
      </c>
    </row>
    <row r="1702" spans="3:5">
      <c r="C1702" s="57" t="s">
        <v>414</v>
      </c>
      <c r="D1702" s="121">
        <v>30300235</v>
      </c>
      <c r="E1702" s="121">
        <v>0</v>
      </c>
    </row>
    <row r="1703" spans="3:5">
      <c r="C1703" s="57" t="s">
        <v>439</v>
      </c>
      <c r="D1703" s="121">
        <v>6979225</v>
      </c>
      <c r="E1703" s="121">
        <v>0</v>
      </c>
    </row>
    <row r="1704" spans="3:5">
      <c r="C1704" s="57" t="s">
        <v>940</v>
      </c>
      <c r="D1704" s="121">
        <v>40000000</v>
      </c>
      <c r="E1704" s="121">
        <v>0</v>
      </c>
    </row>
    <row r="1705" spans="3:5">
      <c r="C1705" s="57" t="s">
        <v>416</v>
      </c>
      <c r="D1705" s="121">
        <v>577903533</v>
      </c>
      <c r="E1705" s="121">
        <v>0</v>
      </c>
    </row>
    <row r="1706" spans="3:5">
      <c r="C1706" s="57" t="s">
        <v>423</v>
      </c>
      <c r="D1706" s="121">
        <v>380802850</v>
      </c>
      <c r="E1706" s="121">
        <v>1946760.94</v>
      </c>
    </row>
    <row r="1707" spans="3:5">
      <c r="C1707" s="57" t="s">
        <v>749</v>
      </c>
      <c r="D1707" s="121">
        <v>415622153</v>
      </c>
      <c r="E1707" s="121">
        <v>167847038.83000001</v>
      </c>
    </row>
    <row r="1708" spans="3:5">
      <c r="C1708" s="120" t="s">
        <v>248</v>
      </c>
      <c r="D1708" s="121">
        <v>9124994244</v>
      </c>
      <c r="E1708" s="121">
        <v>0</v>
      </c>
    </row>
    <row r="1709" spans="3:5">
      <c r="C1709" s="57" t="s">
        <v>246</v>
      </c>
      <c r="D1709" s="121">
        <v>3244604490</v>
      </c>
      <c r="E1709" s="121">
        <v>0</v>
      </c>
    </row>
    <row r="1710" spans="3:5">
      <c r="C1710" s="57" t="s">
        <v>1111</v>
      </c>
      <c r="D1710" s="121">
        <v>315550000</v>
      </c>
      <c r="E1710" s="121">
        <v>0</v>
      </c>
    </row>
    <row r="1711" spans="3:5">
      <c r="C1711" s="57" t="s">
        <v>413</v>
      </c>
      <c r="D1711" s="121">
        <v>757320000</v>
      </c>
      <c r="E1711" s="121">
        <v>0</v>
      </c>
    </row>
    <row r="1712" spans="3:5">
      <c r="C1712" s="57" t="s">
        <v>1912</v>
      </c>
      <c r="D1712" s="121">
        <v>300000000</v>
      </c>
      <c r="E1712" s="121">
        <v>0</v>
      </c>
    </row>
    <row r="1713" spans="3:5">
      <c r="C1713" s="57" t="s">
        <v>1913</v>
      </c>
      <c r="D1713" s="121">
        <v>802375000</v>
      </c>
      <c r="E1713" s="121">
        <v>0</v>
      </c>
    </row>
    <row r="1714" spans="3:5">
      <c r="C1714" s="57" t="s">
        <v>1914</v>
      </c>
      <c r="D1714" s="121">
        <v>2082055874</v>
      </c>
      <c r="E1714" s="121">
        <v>0</v>
      </c>
    </row>
    <row r="1715" spans="3:5">
      <c r="C1715" s="57" t="s">
        <v>1037</v>
      </c>
      <c r="D1715" s="121">
        <v>100000000</v>
      </c>
      <c r="E1715" s="121">
        <v>0</v>
      </c>
    </row>
    <row r="1716" spans="3:5">
      <c r="C1716" s="57" t="s">
        <v>417</v>
      </c>
      <c r="D1716" s="121">
        <v>512873880</v>
      </c>
      <c r="E1716" s="121">
        <v>0</v>
      </c>
    </row>
    <row r="1717" spans="3:5">
      <c r="C1717" s="57" t="s">
        <v>415</v>
      </c>
      <c r="D1717" s="121">
        <v>410215000</v>
      </c>
      <c r="E1717" s="121">
        <v>0</v>
      </c>
    </row>
    <row r="1718" spans="3:5">
      <c r="C1718" s="57" t="s">
        <v>1466</v>
      </c>
      <c r="D1718" s="121">
        <v>600000000</v>
      </c>
      <c r="E1718" s="121">
        <v>0</v>
      </c>
    </row>
    <row r="1719" spans="3:5">
      <c r="C1719" s="57" t="s">
        <v>249</v>
      </c>
      <c r="D1719" s="121">
        <v>408057011</v>
      </c>
      <c r="E1719" s="121">
        <v>0</v>
      </c>
    </row>
    <row r="1720" spans="3:5">
      <c r="C1720" s="57" t="s">
        <v>246</v>
      </c>
      <c r="D1720" s="121">
        <v>387039011</v>
      </c>
      <c r="E1720" s="121">
        <v>0</v>
      </c>
    </row>
    <row r="1721" spans="3:5">
      <c r="C1721" s="57" t="s">
        <v>1111</v>
      </c>
      <c r="D1721" s="121">
        <v>21018000</v>
      </c>
      <c r="E1721" s="121">
        <v>0</v>
      </c>
    </row>
    <row r="1722" spans="3:5">
      <c r="C1722" s="123" t="s">
        <v>1923</v>
      </c>
      <c r="D1722" s="124">
        <v>96543478243</v>
      </c>
      <c r="E1722" s="124">
        <v>1093328011.46</v>
      </c>
    </row>
    <row r="1723" spans="3:5">
      <c r="C1723" s="168" t="s">
        <v>39</v>
      </c>
      <c r="D1723" s="168"/>
    </row>
    <row r="1724" spans="3:5">
      <c r="C1724" s="154" t="s">
        <v>1916</v>
      </c>
      <c r="D1724" s="154"/>
      <c r="E1724" s="154"/>
    </row>
    <row r="1725" spans="3:5" ht="24" customHeight="1">
      <c r="C1725" s="181" t="s">
        <v>1925</v>
      </c>
      <c r="D1725" s="181"/>
      <c r="E1725" s="181"/>
    </row>
  </sheetData>
  <mergeCells count="12">
    <mergeCell ref="C1725:E1725"/>
    <mergeCell ref="E12:E13"/>
    <mergeCell ref="C1723:D1723"/>
    <mergeCell ref="A8:E8"/>
    <mergeCell ref="A9:E9"/>
    <mergeCell ref="C12:C13"/>
    <mergeCell ref="A7:E7"/>
    <mergeCell ref="A1:E1"/>
    <mergeCell ref="A2:E2"/>
    <mergeCell ref="A3:E3"/>
    <mergeCell ref="A5:E5"/>
    <mergeCell ref="A6:E6"/>
  </mergeCells>
  <phoneticPr fontId="42"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447EB-6417-4BB7-B4CE-2A1B0A9FF0AE}">
  <dimension ref="A1:F189"/>
  <sheetViews>
    <sheetView showGridLines="0" workbookViewId="0">
      <selection activeCell="B23" sqref="B23"/>
    </sheetView>
  </sheetViews>
  <sheetFormatPr baseColWidth="10" defaultColWidth="11.5703125" defaultRowHeight="15"/>
  <cols>
    <col min="1" max="1" width="60.42578125" style="11" bestFit="1" customWidth="1"/>
    <col min="2" max="2" width="27" style="11" bestFit="1" customWidth="1"/>
    <col min="3" max="3" width="33.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s="11" customFormat="1" ht="27.75">
      <c r="A1" s="172" t="s">
        <v>1935</v>
      </c>
      <c r="B1" s="172"/>
      <c r="C1" s="172"/>
      <c r="D1" s="172"/>
      <c r="E1" s="172"/>
      <c r="F1" s="172"/>
    </row>
    <row r="2" spans="1:6" s="11" customFormat="1" ht="20.25">
      <c r="A2" s="173" t="s">
        <v>0</v>
      </c>
      <c r="B2" s="173"/>
      <c r="C2" s="173"/>
      <c r="D2" s="173"/>
      <c r="E2" s="173"/>
      <c r="F2" s="173"/>
    </row>
    <row r="3" spans="1:6" s="11" customFormat="1">
      <c r="A3" s="182" t="s">
        <v>1</v>
      </c>
      <c r="B3" s="182"/>
      <c r="C3" s="182"/>
      <c r="D3" s="182"/>
      <c r="E3" s="182"/>
      <c r="F3" s="182"/>
    </row>
    <row r="5" spans="1:6" s="11" customFormat="1" ht="18.75">
      <c r="A5" s="184" t="s">
        <v>22</v>
      </c>
      <c r="B5" s="184"/>
      <c r="C5" s="184"/>
      <c r="D5" s="184"/>
      <c r="E5" s="184"/>
      <c r="F5" s="184"/>
    </row>
    <row r="6" spans="1:6" s="11" customFormat="1" ht="18.75">
      <c r="A6" s="184" t="s">
        <v>1934</v>
      </c>
      <c r="B6" s="184"/>
      <c r="C6" s="184"/>
      <c r="D6" s="184"/>
      <c r="E6" s="184"/>
      <c r="F6" s="184"/>
    </row>
    <row r="7" spans="1:6" s="11" customFormat="1">
      <c r="A7" s="214" t="s">
        <v>1933</v>
      </c>
      <c r="B7" s="214"/>
      <c r="C7" s="214"/>
      <c r="D7" s="214"/>
      <c r="E7" s="214"/>
      <c r="F7" s="214"/>
    </row>
    <row r="8" spans="1:6" s="11" customFormat="1">
      <c r="A8" s="214" t="s">
        <v>1932</v>
      </c>
      <c r="B8" s="214"/>
      <c r="C8" s="214"/>
      <c r="D8" s="214"/>
      <c r="E8" s="214"/>
      <c r="F8" s="214"/>
    </row>
    <row r="9" spans="1:6" s="11" customFormat="1" ht="15.75">
      <c r="A9" s="186" t="s">
        <v>1931</v>
      </c>
      <c r="B9" s="186"/>
      <c r="C9" s="186"/>
      <c r="D9" s="186"/>
      <c r="E9" s="186"/>
      <c r="F9" s="186"/>
    </row>
    <row r="11" spans="1:6" s="11" customFormat="1">
      <c r="A11"/>
      <c r="B11"/>
    </row>
    <row r="13" spans="1:6" s="11" customFormat="1">
      <c r="A13" s="213" t="s">
        <v>1930</v>
      </c>
      <c r="B13" s="213" t="s">
        <v>1929</v>
      </c>
      <c r="C13" s="213" t="s">
        <v>1928</v>
      </c>
      <c r="D13"/>
    </row>
    <row r="14" spans="1:6" s="11" customFormat="1">
      <c r="A14" s="209" t="s">
        <v>1927</v>
      </c>
      <c r="B14" s="208">
        <v>1744025968276</v>
      </c>
      <c r="C14" s="208">
        <v>52720715915.440002</v>
      </c>
      <c r="D14"/>
    </row>
    <row r="15" spans="1:6" s="11" customFormat="1">
      <c r="A15" s="212" t="s">
        <v>10</v>
      </c>
      <c r="B15" s="208">
        <v>1622833406287</v>
      </c>
      <c r="C15" s="208">
        <v>52239036499.480003</v>
      </c>
      <c r="D15"/>
    </row>
    <row r="16" spans="1:6" s="11" customFormat="1">
      <c r="A16" s="211" t="s">
        <v>11</v>
      </c>
      <c r="B16" s="208">
        <v>1407548685832</v>
      </c>
      <c r="C16" s="208">
        <v>50221411527.590004</v>
      </c>
      <c r="D16"/>
    </row>
    <row r="17" spans="1:4" s="11" customFormat="1">
      <c r="A17" s="210" t="s">
        <v>24</v>
      </c>
      <c r="B17" s="208">
        <v>542875526448</v>
      </c>
      <c r="C17" s="208">
        <v>10547042195.169998</v>
      </c>
      <c r="D17"/>
    </row>
    <row r="18" spans="1:4" s="11" customFormat="1">
      <c r="A18" s="210" t="s">
        <v>25</v>
      </c>
      <c r="B18" s="208">
        <v>101897864549</v>
      </c>
      <c r="C18" s="208">
        <v>4928972949.0300007</v>
      </c>
      <c r="D18"/>
    </row>
    <row r="19" spans="1:4" s="11" customFormat="1">
      <c r="A19" s="210" t="s">
        <v>26</v>
      </c>
      <c r="B19" s="208">
        <v>13786016885</v>
      </c>
      <c r="C19" s="208">
        <v>320584078.97000003</v>
      </c>
      <c r="D19"/>
    </row>
    <row r="20" spans="1:4" s="11" customFormat="1">
      <c r="A20" s="210" t="s">
        <v>27</v>
      </c>
      <c r="B20" s="208">
        <v>424672198458</v>
      </c>
      <c r="C20" s="208">
        <v>20607399554.620003</v>
      </c>
      <c r="D20"/>
    </row>
    <row r="21" spans="1:4" s="11" customFormat="1">
      <c r="A21" s="210" t="s">
        <v>28</v>
      </c>
      <c r="B21" s="208">
        <v>59963928</v>
      </c>
      <c r="C21" s="208">
        <v>0</v>
      </c>
      <c r="D21"/>
    </row>
    <row r="22" spans="1:4" s="11" customFormat="1">
      <c r="A22" s="210" t="s">
        <v>12</v>
      </c>
      <c r="B22" s="208">
        <v>324257115564</v>
      </c>
      <c r="C22" s="208">
        <v>13817412749.800001</v>
      </c>
      <c r="D22"/>
    </row>
    <row r="23" spans="1:4" s="11" customFormat="1">
      <c r="A23" s="211" t="s">
        <v>13</v>
      </c>
      <c r="B23" s="208">
        <v>215284720455</v>
      </c>
      <c r="C23" s="208">
        <v>2017624971.8900001</v>
      </c>
      <c r="D23"/>
    </row>
    <row r="24" spans="1:4" s="11" customFormat="1">
      <c r="A24" s="210" t="s">
        <v>29</v>
      </c>
      <c r="B24" s="208">
        <v>65675086633</v>
      </c>
      <c r="C24" s="208">
        <v>570859433.75999999</v>
      </c>
      <c r="D24"/>
    </row>
    <row r="25" spans="1:4" s="11" customFormat="1">
      <c r="A25" s="210" t="s">
        <v>30</v>
      </c>
      <c r="B25" s="208">
        <v>71387716208</v>
      </c>
      <c r="C25" s="208">
        <v>672598692.94999993</v>
      </c>
      <c r="D25"/>
    </row>
    <row r="26" spans="1:4" s="11" customFormat="1">
      <c r="A26" s="210" t="s">
        <v>31</v>
      </c>
      <c r="B26" s="208">
        <v>16448771</v>
      </c>
      <c r="C26" s="208">
        <v>0</v>
      </c>
      <c r="D26"/>
    </row>
    <row r="27" spans="1:4" s="11" customFormat="1">
      <c r="A27" s="210" t="s">
        <v>32</v>
      </c>
      <c r="B27" s="208">
        <v>2770222220</v>
      </c>
      <c r="C27" s="208">
        <v>13300209</v>
      </c>
      <c r="D27"/>
    </row>
    <row r="28" spans="1:4" s="11" customFormat="1">
      <c r="A28" s="210" t="s">
        <v>33</v>
      </c>
      <c r="B28" s="208">
        <v>72988962348</v>
      </c>
      <c r="C28" s="208">
        <v>760866636.18000007</v>
      </c>
      <c r="D28"/>
    </row>
    <row r="29" spans="1:4" s="11" customFormat="1">
      <c r="A29" s="210" t="s">
        <v>34</v>
      </c>
      <c r="B29" s="208">
        <v>2446284275</v>
      </c>
      <c r="C29" s="208">
        <v>0</v>
      </c>
      <c r="D29"/>
    </row>
    <row r="30" spans="1:4" s="11" customFormat="1">
      <c r="A30" s="212" t="s">
        <v>1926</v>
      </c>
      <c r="B30" s="208">
        <v>121192561989</v>
      </c>
      <c r="C30" s="208">
        <v>481679415.96000004</v>
      </c>
      <c r="D30"/>
    </row>
    <row r="31" spans="1:4" s="11" customFormat="1">
      <c r="A31" s="211" t="s">
        <v>21</v>
      </c>
      <c r="B31" s="208">
        <v>121192561989</v>
      </c>
      <c r="C31" s="208">
        <v>481679415.96000004</v>
      </c>
      <c r="D31"/>
    </row>
    <row r="32" spans="1:4" s="11" customFormat="1">
      <c r="A32" s="210" t="s">
        <v>37</v>
      </c>
      <c r="B32" s="208">
        <v>116074840107</v>
      </c>
      <c r="C32" s="208">
        <v>481679415.96000004</v>
      </c>
      <c r="D32"/>
    </row>
    <row r="33" spans="1:4" s="11" customFormat="1">
      <c r="A33" s="210" t="s">
        <v>36</v>
      </c>
      <c r="B33" s="208">
        <v>5117721882</v>
      </c>
      <c r="C33" s="208">
        <v>0</v>
      </c>
      <c r="D33"/>
    </row>
    <row r="34" spans="1:4" s="11" customFormat="1">
      <c r="A34" s="209" t="s">
        <v>418</v>
      </c>
      <c r="B34" s="208">
        <v>1744025968276</v>
      </c>
      <c r="C34" s="208">
        <v>52720715915.440002</v>
      </c>
      <c r="D34"/>
    </row>
    <row r="35" spans="1:4" s="11" customFormat="1">
      <c r="A35"/>
      <c r="B35"/>
      <c r="C35"/>
      <c r="D35"/>
    </row>
    <row r="36" spans="1:4" s="11" customFormat="1">
      <c r="A36"/>
      <c r="B36"/>
      <c r="C36"/>
      <c r="D36"/>
    </row>
    <row r="37" spans="1:4" s="11" customFormat="1">
      <c r="A37"/>
      <c r="B37"/>
      <c r="C37"/>
      <c r="D37"/>
    </row>
    <row r="38" spans="1:4" s="11" customFormat="1">
      <c r="A38"/>
      <c r="B38"/>
      <c r="C38"/>
      <c r="D38"/>
    </row>
    <row r="39" spans="1:4" s="11" customFormat="1">
      <c r="A39"/>
      <c r="B39"/>
      <c r="C39"/>
      <c r="D39"/>
    </row>
    <row r="40" spans="1:4" s="11" customFormat="1">
      <c r="A40"/>
      <c r="B40"/>
      <c r="C40"/>
    </row>
    <row r="41" spans="1:4" s="11" customFormat="1">
      <c r="A41"/>
      <c r="B41"/>
      <c r="C41"/>
    </row>
    <row r="42" spans="1:4" s="11" customFormat="1">
      <c r="A42"/>
      <c r="B42"/>
      <c r="C42"/>
    </row>
    <row r="43" spans="1:4" s="11" customFormat="1">
      <c r="A43"/>
      <c r="B43"/>
      <c r="C43"/>
    </row>
    <row r="44" spans="1:4" s="11" customFormat="1">
      <c r="A44"/>
      <c r="B44"/>
      <c r="C44"/>
    </row>
    <row r="45" spans="1:4" s="11" customFormat="1">
      <c r="A45"/>
      <c r="B45"/>
      <c r="C45"/>
    </row>
    <row r="46" spans="1:4" s="11" customFormat="1">
      <c r="A46"/>
      <c r="B46"/>
      <c r="C46"/>
    </row>
    <row r="47" spans="1:4" s="11" customFormat="1">
      <c r="A47"/>
      <c r="B47"/>
      <c r="C47"/>
    </row>
    <row r="48" spans="1:4" s="11" customFormat="1">
      <c r="A48"/>
      <c r="B48"/>
      <c r="C48"/>
    </row>
    <row r="49" spans="1:3" s="11" customFormat="1">
      <c r="A49"/>
      <c r="B49"/>
      <c r="C49"/>
    </row>
    <row r="50" spans="1:3" s="11" customFormat="1">
      <c r="A50"/>
      <c r="B50"/>
      <c r="C50"/>
    </row>
    <row r="51" spans="1:3" s="11" customFormat="1">
      <c r="A51"/>
      <c r="B51"/>
      <c r="C51"/>
    </row>
    <row r="52" spans="1:3" s="11" customFormat="1">
      <c r="A52"/>
      <c r="B52"/>
      <c r="C52"/>
    </row>
    <row r="53" spans="1:3" s="11" customFormat="1">
      <c r="A53"/>
      <c r="B53"/>
      <c r="C53"/>
    </row>
    <row r="54" spans="1:3" s="11" customFormat="1">
      <c r="A54"/>
      <c r="B54"/>
      <c r="C54"/>
    </row>
    <row r="55" spans="1:3" s="11" customFormat="1">
      <c r="A55"/>
      <c r="B55"/>
      <c r="C55"/>
    </row>
    <row r="56" spans="1:3" s="11" customFormat="1">
      <c r="A56"/>
      <c r="B56"/>
      <c r="C56"/>
    </row>
    <row r="57" spans="1:3" s="11" customFormat="1">
      <c r="A57"/>
      <c r="B57"/>
      <c r="C57"/>
    </row>
    <row r="58" spans="1:3" s="11" customFormat="1">
      <c r="A58"/>
      <c r="B58"/>
      <c r="C58"/>
    </row>
    <row r="59" spans="1:3" s="11" customFormat="1">
      <c r="A59"/>
      <c r="B59"/>
      <c r="C59"/>
    </row>
    <row r="60" spans="1:3" s="11" customFormat="1">
      <c r="A60"/>
      <c r="B60"/>
      <c r="C60"/>
    </row>
    <row r="61" spans="1:3" s="11" customFormat="1">
      <c r="A61"/>
      <c r="B61"/>
      <c r="C61"/>
    </row>
    <row r="62" spans="1:3" s="11" customFormat="1">
      <c r="A62"/>
      <c r="B62"/>
      <c r="C62"/>
    </row>
    <row r="63" spans="1:3" s="11" customFormat="1">
      <c r="A63"/>
      <c r="B63"/>
      <c r="C63"/>
    </row>
    <row r="64" spans="1:3" s="11" customFormat="1">
      <c r="A64"/>
      <c r="B64"/>
      <c r="C64"/>
    </row>
    <row r="65" spans="1:3" s="11" customFormat="1">
      <c r="A65"/>
      <c r="B65"/>
      <c r="C65"/>
    </row>
    <row r="66" spans="1:3" s="11" customFormat="1">
      <c r="A66"/>
      <c r="B66"/>
      <c r="C66"/>
    </row>
    <row r="67" spans="1:3" s="11" customFormat="1">
      <c r="A67"/>
      <c r="B67"/>
      <c r="C67"/>
    </row>
    <row r="68" spans="1:3" s="11" customFormat="1">
      <c r="A68"/>
      <c r="B68"/>
      <c r="C68"/>
    </row>
    <row r="69" spans="1:3" s="11" customFormat="1">
      <c r="A69"/>
      <c r="B69"/>
      <c r="C69"/>
    </row>
    <row r="70" spans="1:3" s="11" customFormat="1">
      <c r="A70"/>
      <c r="B70"/>
      <c r="C70"/>
    </row>
    <row r="71" spans="1:3" s="11" customFormat="1">
      <c r="A71"/>
      <c r="B71"/>
      <c r="C71"/>
    </row>
    <row r="72" spans="1:3" s="11" customFormat="1">
      <c r="A72"/>
      <c r="B72"/>
      <c r="C72"/>
    </row>
    <row r="73" spans="1:3" s="11" customFormat="1">
      <c r="A73"/>
      <c r="B73"/>
      <c r="C73"/>
    </row>
    <row r="74" spans="1:3" s="11" customFormat="1">
      <c r="A74"/>
      <c r="B74"/>
      <c r="C74"/>
    </row>
    <row r="75" spans="1:3" s="11" customFormat="1">
      <c r="A75"/>
      <c r="B75"/>
      <c r="C75"/>
    </row>
    <row r="76" spans="1:3" s="11" customFormat="1">
      <c r="A76"/>
      <c r="B76"/>
      <c r="C76"/>
    </row>
    <row r="77" spans="1:3" s="11" customFormat="1">
      <c r="A77"/>
      <c r="B77"/>
      <c r="C77"/>
    </row>
    <row r="78" spans="1:3" s="11" customFormat="1">
      <c r="A78"/>
      <c r="B78"/>
      <c r="C78"/>
    </row>
    <row r="79" spans="1:3" s="11" customFormat="1">
      <c r="A79"/>
      <c r="B79"/>
      <c r="C79"/>
    </row>
    <row r="80" spans="1:3" s="11" customFormat="1">
      <c r="A80"/>
      <c r="B80"/>
      <c r="C80"/>
    </row>
    <row r="81" spans="1:3" s="11" customFormat="1">
      <c r="A81"/>
      <c r="B81"/>
      <c r="C81"/>
    </row>
    <row r="82" spans="1:3" s="11" customFormat="1">
      <c r="A82"/>
      <c r="B82"/>
      <c r="C82"/>
    </row>
    <row r="83" spans="1:3" s="11" customFormat="1">
      <c r="A83"/>
      <c r="B83"/>
      <c r="C83"/>
    </row>
    <row r="84" spans="1:3" s="11" customFormat="1">
      <c r="A84"/>
      <c r="B84"/>
      <c r="C84"/>
    </row>
    <row r="85" spans="1:3" s="11" customFormat="1">
      <c r="A85"/>
      <c r="B85"/>
      <c r="C85"/>
    </row>
    <row r="86" spans="1:3" s="11" customFormat="1">
      <c r="A86"/>
      <c r="B86"/>
      <c r="C86"/>
    </row>
    <row r="87" spans="1:3" s="11" customFormat="1">
      <c r="A87"/>
      <c r="B87"/>
      <c r="C87"/>
    </row>
    <row r="88" spans="1:3" s="11" customFormat="1">
      <c r="A88"/>
      <c r="B88"/>
      <c r="C88"/>
    </row>
    <row r="89" spans="1:3" s="11" customFormat="1">
      <c r="A89"/>
      <c r="B89"/>
      <c r="C89"/>
    </row>
    <row r="90" spans="1:3" s="11" customFormat="1">
      <c r="A90"/>
      <c r="B90"/>
      <c r="C90"/>
    </row>
    <row r="91" spans="1:3" s="11" customFormat="1">
      <c r="A91"/>
      <c r="B91"/>
      <c r="C91"/>
    </row>
    <row r="92" spans="1:3" s="11" customFormat="1">
      <c r="A92"/>
      <c r="B92"/>
      <c r="C92"/>
    </row>
    <row r="93" spans="1:3" s="11" customFormat="1">
      <c r="A93"/>
      <c r="B93"/>
      <c r="C93"/>
    </row>
    <row r="94" spans="1:3" s="11" customFormat="1">
      <c r="A94"/>
      <c r="B94"/>
      <c r="C94"/>
    </row>
    <row r="95" spans="1:3" s="11" customFormat="1">
      <c r="A95"/>
      <c r="B95"/>
      <c r="C95"/>
    </row>
    <row r="96" spans="1:3" s="11" customFormat="1">
      <c r="A96"/>
      <c r="B96"/>
      <c r="C96"/>
    </row>
    <row r="97" spans="1:3" s="11" customFormat="1">
      <c r="A97"/>
      <c r="B97"/>
      <c r="C97"/>
    </row>
    <row r="98" spans="1:3" s="11" customFormat="1">
      <c r="A98"/>
      <c r="B98"/>
      <c r="C98"/>
    </row>
    <row r="99" spans="1:3" s="11" customFormat="1">
      <c r="A99"/>
      <c r="B99"/>
      <c r="C99"/>
    </row>
    <row r="100" spans="1:3" s="11" customFormat="1">
      <c r="A100"/>
      <c r="B100"/>
      <c r="C100"/>
    </row>
    <row r="101" spans="1:3" s="11" customFormat="1">
      <c r="A101"/>
      <c r="B101"/>
      <c r="C101"/>
    </row>
    <row r="102" spans="1:3" s="11" customFormat="1">
      <c r="A102"/>
      <c r="B102"/>
      <c r="C102"/>
    </row>
    <row r="103" spans="1:3" s="11" customFormat="1">
      <c r="A103"/>
      <c r="B103"/>
      <c r="C103"/>
    </row>
    <row r="104" spans="1:3" s="11" customFormat="1">
      <c r="A104"/>
      <c r="B104"/>
      <c r="C104"/>
    </row>
    <row r="105" spans="1:3" s="11" customFormat="1">
      <c r="A105"/>
      <c r="B105"/>
      <c r="C105"/>
    </row>
    <row r="106" spans="1:3" s="11" customFormat="1">
      <c r="A106"/>
      <c r="B106"/>
      <c r="C106"/>
    </row>
    <row r="107" spans="1:3" s="11" customFormat="1">
      <c r="A107"/>
      <c r="B107"/>
      <c r="C107"/>
    </row>
    <row r="108" spans="1:3" s="11" customFormat="1">
      <c r="A108"/>
      <c r="B108"/>
      <c r="C108"/>
    </row>
    <row r="109" spans="1:3" s="11" customFormat="1">
      <c r="A109"/>
      <c r="B109"/>
      <c r="C109"/>
    </row>
    <row r="110" spans="1:3" s="11" customFormat="1">
      <c r="A110"/>
      <c r="B110"/>
      <c r="C110"/>
    </row>
    <row r="111" spans="1:3" s="11" customFormat="1">
      <c r="A111"/>
      <c r="B111"/>
      <c r="C111"/>
    </row>
    <row r="112" spans="1:3" s="11" customFormat="1">
      <c r="A112"/>
      <c r="B112"/>
      <c r="C112"/>
    </row>
    <row r="113" spans="1:3" s="11" customFormat="1">
      <c r="A113"/>
      <c r="B113"/>
      <c r="C113"/>
    </row>
    <row r="114" spans="1:3" s="11" customFormat="1">
      <c r="A114"/>
      <c r="B114"/>
      <c r="C114"/>
    </row>
    <row r="115" spans="1:3" s="11" customFormat="1">
      <c r="A115"/>
      <c r="B115"/>
      <c r="C115"/>
    </row>
    <row r="116" spans="1:3" s="11" customFormat="1">
      <c r="A116"/>
      <c r="B116"/>
      <c r="C116"/>
    </row>
    <row r="117" spans="1:3" s="11" customFormat="1">
      <c r="A117"/>
      <c r="B117"/>
      <c r="C117"/>
    </row>
    <row r="118" spans="1:3" s="11" customFormat="1">
      <c r="A118"/>
      <c r="B118"/>
      <c r="C118"/>
    </row>
    <row r="119" spans="1:3" s="11" customFormat="1">
      <c r="A119"/>
      <c r="B119"/>
      <c r="C119"/>
    </row>
    <row r="120" spans="1:3" s="11" customFormat="1">
      <c r="A120"/>
      <c r="B120"/>
      <c r="C120"/>
    </row>
    <row r="121" spans="1:3" s="11" customFormat="1">
      <c r="A121"/>
      <c r="B121"/>
      <c r="C121"/>
    </row>
    <row r="122" spans="1:3" s="11" customFormat="1">
      <c r="A122"/>
      <c r="B122"/>
      <c r="C122"/>
    </row>
    <row r="123" spans="1:3" s="11" customFormat="1">
      <c r="A123"/>
      <c r="B123"/>
      <c r="C123"/>
    </row>
    <row r="124" spans="1:3" s="11" customFormat="1">
      <c r="A124"/>
      <c r="B124"/>
      <c r="C124"/>
    </row>
    <row r="125" spans="1:3" s="11" customFormat="1">
      <c r="A125"/>
      <c r="B125"/>
      <c r="C125"/>
    </row>
    <row r="126" spans="1:3" s="11" customFormat="1">
      <c r="A126"/>
      <c r="B126"/>
      <c r="C126"/>
    </row>
    <row r="127" spans="1:3" s="11" customFormat="1">
      <c r="A127"/>
      <c r="B127"/>
      <c r="C127"/>
    </row>
    <row r="128" spans="1:3" s="11" customFormat="1">
      <c r="A128"/>
      <c r="B128"/>
      <c r="C128"/>
    </row>
    <row r="129" spans="1:3" s="11" customFormat="1">
      <c r="A129"/>
      <c r="B129"/>
      <c r="C129"/>
    </row>
    <row r="130" spans="1:3" s="11" customFormat="1">
      <c r="A130"/>
      <c r="B130"/>
      <c r="C130"/>
    </row>
    <row r="131" spans="1:3" s="11" customFormat="1">
      <c r="A131"/>
      <c r="B131"/>
      <c r="C131"/>
    </row>
    <row r="132" spans="1:3" s="11" customFormat="1">
      <c r="A132"/>
      <c r="B132"/>
      <c r="C132"/>
    </row>
    <row r="133" spans="1:3" s="11" customFormat="1">
      <c r="A133"/>
      <c r="B133"/>
      <c r="C133"/>
    </row>
    <row r="134" spans="1:3" s="11" customFormat="1">
      <c r="A134"/>
      <c r="B134"/>
      <c r="C134"/>
    </row>
    <row r="135" spans="1:3" s="11" customFormat="1">
      <c r="A135"/>
      <c r="B135"/>
      <c r="C135"/>
    </row>
    <row r="136" spans="1:3" s="11" customFormat="1">
      <c r="A136"/>
      <c r="B136"/>
      <c r="C136"/>
    </row>
    <row r="137" spans="1:3" s="11" customFormat="1">
      <c r="A137"/>
      <c r="B137"/>
      <c r="C137"/>
    </row>
    <row r="138" spans="1:3" s="11" customFormat="1">
      <c r="A138"/>
      <c r="B138"/>
      <c r="C138"/>
    </row>
    <row r="139" spans="1:3" s="11" customFormat="1">
      <c r="A139"/>
      <c r="B139"/>
      <c r="C139"/>
    </row>
    <row r="140" spans="1:3" s="11" customFormat="1">
      <c r="A140"/>
      <c r="B140"/>
      <c r="C140"/>
    </row>
    <row r="141" spans="1:3" s="11" customFormat="1">
      <c r="A141"/>
      <c r="B141"/>
      <c r="C141"/>
    </row>
    <row r="142" spans="1:3" s="11" customFormat="1">
      <c r="A142"/>
      <c r="B142"/>
      <c r="C142"/>
    </row>
    <row r="143" spans="1:3" s="11" customFormat="1">
      <c r="A143"/>
      <c r="B143"/>
      <c r="C143"/>
    </row>
    <row r="144" spans="1:3" s="11" customFormat="1">
      <c r="A144"/>
      <c r="B144"/>
      <c r="C144"/>
    </row>
    <row r="145" spans="1:3" s="11" customFormat="1">
      <c r="A145"/>
      <c r="B145"/>
      <c r="C145"/>
    </row>
    <row r="146" spans="1:3" s="11" customFormat="1">
      <c r="A146"/>
      <c r="B146"/>
      <c r="C146"/>
    </row>
    <row r="147" spans="1:3" s="11" customFormat="1">
      <c r="A147"/>
      <c r="B147"/>
      <c r="C147"/>
    </row>
    <row r="148" spans="1:3" s="11" customFormat="1">
      <c r="A148"/>
      <c r="B148"/>
      <c r="C148"/>
    </row>
    <row r="149" spans="1:3" s="11" customFormat="1">
      <c r="A149"/>
      <c r="B149"/>
      <c r="C149"/>
    </row>
    <row r="150" spans="1:3" s="11" customFormat="1">
      <c r="A150"/>
      <c r="B150"/>
      <c r="C150"/>
    </row>
    <row r="151" spans="1:3" s="11" customFormat="1">
      <c r="A151"/>
      <c r="B151"/>
      <c r="C151"/>
    </row>
    <row r="152" spans="1:3" s="11" customFormat="1">
      <c r="A152"/>
      <c r="B152"/>
      <c r="C152"/>
    </row>
    <row r="153" spans="1:3" s="11" customFormat="1">
      <c r="A153"/>
      <c r="B153"/>
      <c r="C153"/>
    </row>
    <row r="154" spans="1:3" s="11" customFormat="1">
      <c r="A154"/>
      <c r="B154"/>
      <c r="C154"/>
    </row>
    <row r="155" spans="1:3" s="11" customFormat="1">
      <c r="A155"/>
      <c r="B155"/>
      <c r="C155"/>
    </row>
    <row r="156" spans="1:3" s="11" customFormat="1">
      <c r="A156"/>
      <c r="B156"/>
      <c r="C156"/>
    </row>
    <row r="157" spans="1:3" s="11" customFormat="1">
      <c r="A157"/>
      <c r="B157"/>
      <c r="C157"/>
    </row>
    <row r="158" spans="1:3" s="11" customFormat="1">
      <c r="A158"/>
      <c r="B158"/>
      <c r="C158"/>
    </row>
    <row r="159" spans="1:3" s="11" customFormat="1">
      <c r="A159"/>
      <c r="B159"/>
      <c r="C159"/>
    </row>
    <row r="160" spans="1:3" s="11" customFormat="1">
      <c r="A160"/>
      <c r="B160"/>
      <c r="C160"/>
    </row>
    <row r="161" spans="1:3" s="11" customFormat="1">
      <c r="A161"/>
      <c r="B161"/>
      <c r="C161"/>
    </row>
    <row r="162" spans="1:3" s="11" customFormat="1">
      <c r="A162"/>
      <c r="B162"/>
      <c r="C162"/>
    </row>
    <row r="163" spans="1:3" s="11" customFormat="1">
      <c r="A163"/>
      <c r="B163"/>
      <c r="C163"/>
    </row>
    <row r="164" spans="1:3" s="11" customFormat="1">
      <c r="A164"/>
      <c r="B164"/>
      <c r="C164"/>
    </row>
    <row r="165" spans="1:3" s="11" customFormat="1">
      <c r="A165"/>
      <c r="B165"/>
      <c r="C165"/>
    </row>
    <row r="166" spans="1:3" s="11" customFormat="1">
      <c r="A166"/>
      <c r="B166"/>
      <c r="C166"/>
    </row>
    <row r="167" spans="1:3" s="11" customFormat="1">
      <c r="A167"/>
      <c r="B167"/>
      <c r="C167"/>
    </row>
    <row r="168" spans="1:3" s="11" customFormat="1">
      <c r="A168"/>
      <c r="B168"/>
      <c r="C168"/>
    </row>
    <row r="169" spans="1:3" s="11" customFormat="1">
      <c r="A169"/>
      <c r="B169"/>
      <c r="C169"/>
    </row>
    <row r="170" spans="1:3" s="11" customFormat="1">
      <c r="A170"/>
      <c r="B170"/>
      <c r="C170"/>
    </row>
    <row r="171" spans="1:3" s="11" customFormat="1">
      <c r="A171"/>
      <c r="B171"/>
      <c r="C171"/>
    </row>
    <row r="172" spans="1:3" s="11" customFormat="1">
      <c r="A172"/>
      <c r="B172"/>
      <c r="C172"/>
    </row>
    <row r="173" spans="1:3" s="11" customFormat="1">
      <c r="A173"/>
      <c r="B173"/>
      <c r="C173"/>
    </row>
    <row r="174" spans="1:3" s="11" customFormat="1">
      <c r="A174"/>
      <c r="B174"/>
      <c r="C174"/>
    </row>
    <row r="175" spans="1:3" s="11" customFormat="1">
      <c r="A175"/>
      <c r="B175"/>
      <c r="C175"/>
    </row>
    <row r="176" spans="1:3" s="11" customFormat="1">
      <c r="A176"/>
      <c r="B176"/>
      <c r="C176"/>
    </row>
    <row r="177" spans="1:3" s="11" customFormat="1">
      <c r="A177"/>
      <c r="B177"/>
      <c r="C177"/>
    </row>
    <row r="178" spans="1:3" s="11" customFormat="1">
      <c r="A178"/>
      <c r="B178"/>
      <c r="C178"/>
    </row>
    <row r="179" spans="1:3" s="11" customFormat="1">
      <c r="A179"/>
      <c r="B179"/>
      <c r="C179"/>
    </row>
    <row r="180" spans="1:3" s="11" customFormat="1">
      <c r="A180"/>
      <c r="B180"/>
      <c r="C180"/>
    </row>
    <row r="181" spans="1:3" s="11" customFormat="1">
      <c r="A181"/>
      <c r="B181"/>
      <c r="C181"/>
    </row>
    <row r="182" spans="1:3" s="11" customFormat="1">
      <c r="A182"/>
      <c r="B182"/>
      <c r="C182"/>
    </row>
    <row r="183" spans="1:3" s="11" customFormat="1">
      <c r="A183"/>
      <c r="B183"/>
      <c r="C183"/>
    </row>
    <row r="184" spans="1:3" s="11" customFormat="1">
      <c r="A184"/>
      <c r="B184"/>
      <c r="C184"/>
    </row>
    <row r="185" spans="1:3" s="11" customFormat="1">
      <c r="A185"/>
      <c r="B185"/>
      <c r="C185"/>
    </row>
    <row r="186" spans="1:3" s="11" customFormat="1">
      <c r="A186"/>
      <c r="B186"/>
      <c r="C186"/>
    </row>
    <row r="187" spans="1:3" s="11" customFormat="1">
      <c r="A187"/>
      <c r="B187"/>
      <c r="C187"/>
    </row>
    <row r="188" spans="1:3" s="11" customFormat="1">
      <c r="A188"/>
      <c r="B188"/>
      <c r="C188"/>
    </row>
    <row r="189" spans="1:3" s="11" customFormat="1">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E8F75802-B641-4F7D-AE3D-274C55C163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Fiscal Mes</vt:lpstr>
      <vt:lpstr>Económica</vt:lpstr>
      <vt:lpstr>Institucional</vt:lpstr>
      <vt:lpstr>Funcional</vt:lpstr>
      <vt:lpstr>Objetal</vt:lpstr>
      <vt:lpstr>Género</vt:lpstr>
      <vt:lpstr>Cambio climático</vt:lpstr>
      <vt:lpstr>Proyectos de Inversión</vt:lpstr>
      <vt:lpstr>Dinámica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2026-01-20T19:24:47Z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