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Reportes Semanales/2026/Enero/02-01-2026/"/>
    </mc:Choice>
  </mc:AlternateContent>
  <xr:revisionPtr revIDLastSave="376" documentId="8_{75B96E7D-D366-40AD-BC8F-E817F13F7696}" xr6:coauthVersionLast="47" xr6:coauthVersionMax="47" xr10:uidLastSave="{97566E6B-E355-4CEF-A96E-B7942D430543}"/>
  <bookViews>
    <workbookView xWindow="28680" yWindow="-120" windowWidth="29040" windowHeight="15720" tabRatio="875" xr2:uid="{00000000-000D-0000-FFFF-FFFF00000000}"/>
  </bookViews>
  <sheets>
    <sheet name="Fiscal Mes" sheetId="71" r:id="rId1"/>
    <sheet name="Económica" sheetId="3" r:id="rId2"/>
    <sheet name="Institucional" sheetId="4" r:id="rId3"/>
    <sheet name="Funcional" sheetId="130" r:id="rId4"/>
    <sheet name="Objetal" sheetId="131" r:id="rId5"/>
    <sheet name="Género" sheetId="91" r:id="rId6"/>
    <sheet name="Cambio climático" sheetId="92" r:id="rId7"/>
    <sheet name="Proyectos de Inversión" sheetId="13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</externalReferences>
  <definedNames>
    <definedName name="\0" localSheetId="6">#REF!</definedName>
    <definedName name="\0" localSheetId="5">#REF!</definedName>
    <definedName name="\0">#REF!</definedName>
    <definedName name="\A" localSheetId="6">#REF!</definedName>
    <definedName name="\A" localSheetId="5">#REF!</definedName>
    <definedName name="\A">#REF!</definedName>
    <definedName name="\B" localSheetId="6">#REF!</definedName>
    <definedName name="\B" localSheetId="5">#REF!</definedName>
    <definedName name="\B">#REF!</definedName>
    <definedName name="\bmiii">[1]Q6!$E$32:$AH$32</definedName>
    <definedName name="\C" localSheetId="6">#REF!</definedName>
    <definedName name="\C" localSheetId="5">#REF!</definedName>
    <definedName name="\C">#REF!</definedName>
    <definedName name="\cc" localSheetId="6">[2]Debt!#REF!</definedName>
    <definedName name="\cc" localSheetId="5">[2]Debt!#REF!</definedName>
    <definedName name="\cc">[2]Debt!#REF!</definedName>
    <definedName name="\D" localSheetId="6">#REF!</definedName>
    <definedName name="\D" localSheetId="5">#REF!</definedName>
    <definedName name="\D">#REF!</definedName>
    <definedName name="\E" localSheetId="6">#REF!</definedName>
    <definedName name="\E" localSheetId="5">#REF!</definedName>
    <definedName name="\E">#REF!</definedName>
    <definedName name="\F" localSheetId="6">#REF!</definedName>
    <definedName name="\F" localSheetId="5">#REF!</definedName>
    <definedName name="\F">#REF!</definedName>
    <definedName name="\G" localSheetId="5">#REF!</definedName>
    <definedName name="\G">#REF!</definedName>
    <definedName name="\gg">[2]Debt!#REF!</definedName>
    <definedName name="\H" localSheetId="6">#REF!</definedName>
    <definedName name="\H" localSheetId="5">#REF!</definedName>
    <definedName name="\H">#REF!</definedName>
    <definedName name="\I" localSheetId="6">#REF!</definedName>
    <definedName name="\I" localSheetId="5">#REF!</definedName>
    <definedName name="\I">#REF!</definedName>
    <definedName name="\J" localSheetId="6">#REF!</definedName>
    <definedName name="\J" localSheetId="5">#REF!</definedName>
    <definedName name="\J">#REF!</definedName>
    <definedName name="\K" localSheetId="5">#REF!</definedName>
    <definedName name="\K">#REF!</definedName>
    <definedName name="\kk">[2]Debt!#REF!</definedName>
    <definedName name="\L" localSheetId="6">#REF!</definedName>
    <definedName name="\L" localSheetId="5">#REF!</definedName>
    <definedName name="\L">#REF!</definedName>
    <definedName name="\M" localSheetId="6">#REF!</definedName>
    <definedName name="\M" localSheetId="5">#REF!</definedName>
    <definedName name="\M">#REF!</definedName>
    <definedName name="\N" localSheetId="6">#REF!</definedName>
    <definedName name="\N" localSheetId="5">#REF!</definedName>
    <definedName name="\N">#REF!</definedName>
    <definedName name="\Ñ" localSheetId="5">#REF!</definedName>
    <definedName name="\Ñ">#REF!</definedName>
    <definedName name="\O" localSheetId="5">#REF!</definedName>
    <definedName name="\O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T" localSheetId="5">#REF!</definedName>
    <definedName name="\T">#REF!</definedName>
    <definedName name="\T1" localSheetId="5">#REF!</definedName>
    <definedName name="\T1">#REF!</definedName>
    <definedName name="\T2" localSheetId="5">[3]BOP!#REF!</definedName>
    <definedName name="\T2">[3]BOP!#REF!</definedName>
    <definedName name="\tt">[2]Debt!#REF!</definedName>
    <definedName name="\U" localSheetId="6">#REF!</definedName>
    <definedName name="\U" localSheetId="5">#REF!</definedName>
    <definedName name="\U">#REF!</definedName>
    <definedName name="\V" localSheetId="6">#REF!</definedName>
    <definedName name="\V" localSheetId="5">#REF!</definedName>
    <definedName name="\V">#REF!</definedName>
    <definedName name="\W" localSheetId="6">#REF!</definedName>
    <definedName name="\W" localSheetId="5">#REF!</definedName>
    <definedName name="\W">#REF!</definedName>
    <definedName name="\X" localSheetId="5">#REF!</definedName>
    <definedName name="\X">#REF!</definedName>
    <definedName name="\Y" localSheetId="5">#REF!</definedName>
    <definedName name="\Y">#REF!</definedName>
    <definedName name="\Z" localSheetId="5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6">#REF!</definedName>
    <definedName name="_______FAL4" localSheetId="5">#REF!</definedName>
    <definedName name="_______FAL4">#REF!</definedName>
    <definedName name="_______FAL6" localSheetId="6">#REF!</definedName>
    <definedName name="_______FAL6" localSheetId="5">#REF!</definedName>
    <definedName name="_______FAL6">#REF!</definedName>
    <definedName name="_______FAL7" localSheetId="6">#REF!</definedName>
    <definedName name="_______FAL7" localSheetId="5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6">#REF!</definedName>
    <definedName name="______AUS1" localSheetId="5">#REF!</definedName>
    <definedName name="______AUS1">#REF!</definedName>
    <definedName name="______DEG1" localSheetId="6">#REF!</definedName>
    <definedName name="______DEG1" localSheetId="5">#REF!</definedName>
    <definedName name="______DEG1">#REF!</definedName>
    <definedName name="______DKR1" localSheetId="6">#REF!</definedName>
    <definedName name="______DKR1" localSheetId="5">#REF!</definedName>
    <definedName name="______DKR1">#REF!</definedName>
    <definedName name="______ECU1" localSheetId="5">#REF!</definedName>
    <definedName name="______ECU1">#REF!</definedName>
    <definedName name="______ESC1" localSheetId="5">#REF!</definedName>
    <definedName name="______ESC1">#REF!</definedName>
    <definedName name="______FAL2" localSheetId="5">#REF!</definedName>
    <definedName name="______FAL2">#REF!</definedName>
    <definedName name="______FAL3" localSheetId="5">#REF!</definedName>
    <definedName name="______FAL3">#REF!</definedName>
    <definedName name="______FAL4" localSheetId="5">#REF!</definedName>
    <definedName name="______FAL4">#REF!</definedName>
    <definedName name="______FAL5" localSheetId="5">#REF!</definedName>
    <definedName name="______FAL5">#REF!</definedName>
    <definedName name="______FAL6" localSheetId="5">#REF!</definedName>
    <definedName name="______FAL6">#REF!</definedName>
    <definedName name="______FAL7" localSheetId="5">#REF!</definedName>
    <definedName name="______FAL7">#REF!</definedName>
    <definedName name="______FMK1" localSheetId="5">#REF!</definedName>
    <definedName name="______FMK1">#REF!</definedName>
    <definedName name="______IKR1" localSheetId="5">#REF!</definedName>
    <definedName name="______IKR1">#REF!</definedName>
    <definedName name="______IRP1" localSheetId="5">#REF!</definedName>
    <definedName name="______IRP1">#REF!</definedName>
    <definedName name="______LIT1" localSheetId="5">#REF!</definedName>
    <definedName name="______LIT1">#REF!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6">#REF!</definedName>
    <definedName name="______MEX1" localSheetId="5">#REF!</definedName>
    <definedName name="______MEX1">#REF!</definedName>
    <definedName name="______PTA1" localSheetId="6">#REF!</definedName>
    <definedName name="______PTA1" localSheetId="5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6">#REF!</definedName>
    <definedName name="______SAR1" localSheetId="5">#REF!</definedName>
    <definedName name="______SAR1">#REF!</definedName>
    <definedName name="______SRT11" localSheetId="6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6">#REF!</definedName>
    <definedName name="_____AUS1" localSheetId="5">#REF!</definedName>
    <definedName name="_____AUS1">#REF!</definedName>
    <definedName name="_____DEG1" localSheetId="6">#REF!</definedName>
    <definedName name="_____DEG1" localSheetId="5">#REF!</definedName>
    <definedName name="_____DEG1">#REF!</definedName>
    <definedName name="_____DKR1" localSheetId="6">#REF!</definedName>
    <definedName name="_____DKR1" localSheetId="5">#REF!</definedName>
    <definedName name="_____DKR1">#REF!</definedName>
    <definedName name="_____ECU1" localSheetId="5">#REF!</definedName>
    <definedName name="_____ECU1">#REF!</definedName>
    <definedName name="_____ESC1" localSheetId="5">#REF!</definedName>
    <definedName name="_____ESC1">#REF!</definedName>
    <definedName name="_____FAL2" localSheetId="5">#REF!</definedName>
    <definedName name="_____FAL2">#REF!</definedName>
    <definedName name="_____FAL3" localSheetId="5">#REF!</definedName>
    <definedName name="_____FAL3">#REF!</definedName>
    <definedName name="_____FAL4" localSheetId="5">#REF!</definedName>
    <definedName name="_____FAL4">#REF!</definedName>
    <definedName name="_____FAL5" localSheetId="5">#REF!</definedName>
    <definedName name="_____FAL5">#REF!</definedName>
    <definedName name="_____FAL6" localSheetId="5">#REF!</definedName>
    <definedName name="_____FAL6">#REF!</definedName>
    <definedName name="_____FAL7" localSheetId="5">#REF!</definedName>
    <definedName name="_____FAL7">#REF!</definedName>
    <definedName name="_____FMK1" localSheetId="5">#REF!</definedName>
    <definedName name="_____FMK1">#REF!</definedName>
    <definedName name="_____IKR1" localSheetId="5">#REF!</definedName>
    <definedName name="_____IKR1">#REF!</definedName>
    <definedName name="_____IRP1" localSheetId="5">#REF!</definedName>
    <definedName name="_____IRP1">#REF!</definedName>
    <definedName name="_____LIT1" localSheetId="5">#REF!</definedName>
    <definedName name="_____LIT1">#REF!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6">#REF!</definedName>
    <definedName name="_____MEX1" localSheetId="5">#REF!</definedName>
    <definedName name="_____MEX1">#REF!</definedName>
    <definedName name="_____PTA1" localSheetId="6">#REF!</definedName>
    <definedName name="_____PTA1" localSheetId="5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6">#REF!</definedName>
    <definedName name="_____SAR1" localSheetId="5">#REF!</definedName>
    <definedName name="_____SAR1">#REF!</definedName>
    <definedName name="_____SRT11" localSheetId="6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6">[7]GROWTH!#REF!</definedName>
    <definedName name="_____TOT58" localSheetId="5">[7]GROWTH!#REF!</definedName>
    <definedName name="_____TOT58">[7]GROWTH!#REF!</definedName>
    <definedName name="____asd1">#N/A</definedName>
    <definedName name="____AUS1" localSheetId="6">#REF!</definedName>
    <definedName name="____AUS1" localSheetId="5">#REF!</definedName>
    <definedName name="____AUS1">#REF!</definedName>
    <definedName name="____DEG1" localSheetId="6">#REF!</definedName>
    <definedName name="____DEG1" localSheetId="5">#REF!</definedName>
    <definedName name="____DEG1">#REF!</definedName>
    <definedName name="____DKR1" localSheetId="6">#REF!</definedName>
    <definedName name="____DKR1" localSheetId="5">#REF!</definedName>
    <definedName name="____DKR1">#REF!</definedName>
    <definedName name="____ECU1" localSheetId="5">#REF!</definedName>
    <definedName name="____ECU1">#REF!</definedName>
    <definedName name="____ESC1" localSheetId="5">#REF!</definedName>
    <definedName name="____ESC1">#REF!</definedName>
    <definedName name="____FAL2" localSheetId="5">#REF!</definedName>
    <definedName name="____FAL2">#REF!</definedName>
    <definedName name="____FAL3" localSheetId="5">#REF!</definedName>
    <definedName name="____FAL3">#REF!</definedName>
    <definedName name="____FAL4" localSheetId="5">#REF!</definedName>
    <definedName name="____FAL4">#REF!</definedName>
    <definedName name="____FAL5" localSheetId="5">#REF!</definedName>
    <definedName name="____FAL5">#REF!</definedName>
    <definedName name="____FAL6" localSheetId="5">#REF!</definedName>
    <definedName name="____FAL6">#REF!</definedName>
    <definedName name="____FAL7" localSheetId="5">#REF!</definedName>
    <definedName name="____FAL7">#REF!</definedName>
    <definedName name="____FMK1" localSheetId="5">#REF!</definedName>
    <definedName name="____FMK1">#REF!</definedName>
    <definedName name="____IKR1" localSheetId="5">#REF!</definedName>
    <definedName name="____IKR1">#REF!</definedName>
    <definedName name="____IRP1" localSheetId="5">#REF!</definedName>
    <definedName name="____IRP1">#REF!</definedName>
    <definedName name="____LIT1" localSheetId="5">#REF!</definedName>
    <definedName name="____LIT1">#REF!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6">#REF!</definedName>
    <definedName name="____MEX1" localSheetId="5">#REF!</definedName>
    <definedName name="____MEX1">#REF!</definedName>
    <definedName name="____PTA1" localSheetId="6">#REF!</definedName>
    <definedName name="____PTA1" localSheetId="5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6">#REF!</definedName>
    <definedName name="____SAR1" localSheetId="5">#REF!</definedName>
    <definedName name="____SAR1">#REF!</definedName>
    <definedName name="____SRT11" localSheetId="6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6">[7]GROWTH!#REF!</definedName>
    <definedName name="____TOT58" localSheetId="5">[7]GROWTH!#REF!</definedName>
    <definedName name="____TOT58">[7]GROWTH!#REF!</definedName>
    <definedName name="___asd1">#N/A</definedName>
    <definedName name="___AUS1" localSheetId="6">#REF!</definedName>
    <definedName name="___AUS1" localSheetId="5">#REF!</definedName>
    <definedName name="___AUS1">#REF!</definedName>
    <definedName name="___DEG1" localSheetId="6">#REF!</definedName>
    <definedName name="___DEG1" localSheetId="5">#REF!</definedName>
    <definedName name="___DEG1">#REF!</definedName>
    <definedName name="___DKR1" localSheetId="6">#REF!</definedName>
    <definedName name="___DKR1" localSheetId="5">#REF!</definedName>
    <definedName name="___DKR1">#REF!</definedName>
    <definedName name="___ECU1" localSheetId="5">#REF!</definedName>
    <definedName name="___ECU1">#REF!</definedName>
    <definedName name="___ESC1" localSheetId="5">#REF!</definedName>
    <definedName name="___ESC1">#REF!</definedName>
    <definedName name="___F" hidden="1">'[8]Fax a enviar'!#REF!</definedName>
    <definedName name="___FAL2" localSheetId="6">#REF!</definedName>
    <definedName name="___FAL2" localSheetId="5">#REF!</definedName>
    <definedName name="___FAL2">#REF!</definedName>
    <definedName name="___FAL3" localSheetId="6">#REF!</definedName>
    <definedName name="___FAL3" localSheetId="5">#REF!</definedName>
    <definedName name="___FAL3">#REF!</definedName>
    <definedName name="___FAL4" localSheetId="6">#REF!</definedName>
    <definedName name="___FAL4" localSheetId="5">#REF!</definedName>
    <definedName name="___FAL4">#REF!</definedName>
    <definedName name="___FAL5" localSheetId="5">#REF!</definedName>
    <definedName name="___FAL5">#REF!</definedName>
    <definedName name="___FAL6" localSheetId="5">#REF!</definedName>
    <definedName name="___FAL6">#REF!</definedName>
    <definedName name="___FAL7" localSheetId="5">#REF!</definedName>
    <definedName name="___FAL7">#REF!</definedName>
    <definedName name="___FMK1" localSheetId="5">#REF!</definedName>
    <definedName name="___FMK1">#REF!</definedName>
    <definedName name="___IKR1" localSheetId="5">#REF!</definedName>
    <definedName name="___IKR1">#REF!</definedName>
    <definedName name="___IRP1" localSheetId="5">#REF!</definedName>
    <definedName name="___IRP1">#REF!</definedName>
    <definedName name="___LIT1" localSheetId="5">#REF!</definedName>
    <definedName name="___LIT1">#REF!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6">#REF!</definedName>
    <definedName name="___MEX1" localSheetId="5">#REF!</definedName>
    <definedName name="___MEX1">#REF!</definedName>
    <definedName name="___PTA1" localSheetId="6">#REF!</definedName>
    <definedName name="___PTA1" localSheetId="5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6">#REF!</definedName>
    <definedName name="___SAR1" localSheetId="5">#REF!</definedName>
    <definedName name="___SAR1">#REF!</definedName>
    <definedName name="___SRT11" localSheetId="6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6">[7]GROWTH!#REF!</definedName>
    <definedName name="___TOT58" localSheetId="5">[7]GROWTH!#REF!</definedName>
    <definedName name="___TOT58">[7]GROWTH!#REF!</definedName>
    <definedName name="__10FA_L" localSheetId="6">#REF!</definedName>
    <definedName name="__10FA_L" localSheetId="5">#REF!</definedName>
    <definedName name="__10FA_L">#REF!</definedName>
    <definedName name="__11GAZ_LIABS" localSheetId="6">#REF!</definedName>
    <definedName name="__11GAZ_LIABS" localSheetId="5">#REF!</definedName>
    <definedName name="__11GAZ_LIABS">#REF!</definedName>
    <definedName name="__123Graph_A" localSheetId="6" hidden="1">[9]C!#REF!</definedName>
    <definedName name="__123Graph_A" localSheetId="5" hidden="1">[9]C!#REF!</definedName>
    <definedName name="__123Graph_A" hidden="1">[9]C!#REF!</definedName>
    <definedName name="__123Graph_AChart1" localSheetId="6" hidden="1">[10]IN_Cable!#REF!</definedName>
    <definedName name="__123Graph_AChart1" localSheetId="5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6" hidden="1">#REF!</definedName>
    <definedName name="__123Graph_ADEBT" localSheetId="5" hidden="1">#REF!</definedName>
    <definedName name="__123Graph_ADEBT" hidden="1">#REF!</definedName>
    <definedName name="__123Graph_ADIFFERENTIAL" localSheetId="5" hidden="1">[11]TAB25b!#REF!</definedName>
    <definedName name="__123Graph_ADIFFERENTIAL" hidden="1">[11]TAB25b!#REF!</definedName>
    <definedName name="__123Graph_AINTEREST" localSheetId="5" hidden="1">[11]TAB25b!#REF!</definedName>
    <definedName name="__123Graph_AINTEREST" hidden="1">[11]TAB25b!#REF!</definedName>
    <definedName name="__123Graph_AREER" hidden="1">[12]ER!#REF!</definedName>
    <definedName name="__123Graph_ASPREAD" hidden="1">[11]TAB25b!#REF!</definedName>
    <definedName name="__123Graph_B" localSheetId="6" hidden="1">[13]FLUJO!$B$7929:$C$7929</definedName>
    <definedName name="__123Graph_B" localSheetId="5" hidden="1">[13]FLUJO!$B$7929:$C$7929</definedName>
    <definedName name="__123Graph_B" hidden="1">[14]FLUJO!$B$7929:$C$7929</definedName>
    <definedName name="__123Graph_BChart1" localSheetId="6" hidden="1">#REF!</definedName>
    <definedName name="__123Graph_BChart1" localSheetId="5" hidden="1">#REF!</definedName>
    <definedName name="__123Graph_BChart1" hidden="1">#REF!</definedName>
    <definedName name="__123Graph_BChart2" localSheetId="6" hidden="1">#REF!</definedName>
    <definedName name="__123Graph_BChart2" localSheetId="5" hidden="1">#REF!</definedName>
    <definedName name="__123Graph_BChart2" hidden="1">#REF!</definedName>
    <definedName name="__123Graph_BChart3" localSheetId="6" hidden="1">#REF!</definedName>
    <definedName name="__123Graph_BChart3" localSheetId="5" hidden="1">#REF!</definedName>
    <definedName name="__123Graph_BChart3" hidden="1">#REF!</definedName>
    <definedName name="__123Graph_BChart4" localSheetId="5" hidden="1">#REF!</definedName>
    <definedName name="__123Graph_BChart4" hidden="1">#REF!</definedName>
    <definedName name="__123Graph_BChart5" localSheetId="5" hidden="1">#REF!</definedName>
    <definedName name="__123Graph_BChart5" hidden="1">#REF!</definedName>
    <definedName name="__123Graph_BChart6" localSheetId="5" hidden="1">#REF!</definedName>
    <definedName name="__123Graph_BChart6" hidden="1">#REF!</definedName>
    <definedName name="__123Graph_BChart7" localSheetId="5" hidden="1">#REF!</definedName>
    <definedName name="__123Graph_BChart7" hidden="1">#REF!</definedName>
    <definedName name="__123Graph_BCurrent" localSheetId="5" hidden="1">[15]G!#REF!</definedName>
    <definedName name="__123Graph_BCurrent" hidden="1">[15]G!#REF!</definedName>
    <definedName name="__123Graph_BDEBT" localSheetId="6" hidden="1">#REF!</definedName>
    <definedName name="__123Graph_BDEBT" localSheetId="5" hidden="1">#REF!</definedName>
    <definedName name="__123Graph_BDEBT" hidden="1">#REF!</definedName>
    <definedName name="__123Graph_BINTEREST" localSheetId="5" hidden="1">[11]TAB25b!#REF!</definedName>
    <definedName name="__123Graph_BINTEREST" hidden="1">[11]TAB25b!#REF!</definedName>
    <definedName name="__123Graph_BREER" localSheetId="5" hidden="1">[12]ER!#REF!</definedName>
    <definedName name="__123Graph_BREER" hidden="1">[12]ER!#REF!</definedName>
    <definedName name="__123Graph_C" localSheetId="6" hidden="1">[13]FLUJO!$B$7936:$C$7936</definedName>
    <definedName name="__123Graph_C" localSheetId="5" hidden="1">[13]FLUJO!$B$7936:$C$7936</definedName>
    <definedName name="__123Graph_C" hidden="1">[14]FLUJO!$B$7936:$C$7936</definedName>
    <definedName name="__123Graph_CCurrent" localSheetId="6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6" hidden="1">[12]ER!#REF!</definedName>
    <definedName name="__123Graph_CREER" localSheetId="5" hidden="1">[12]ER!#REF!</definedName>
    <definedName name="__123Graph_CREER" hidden="1">[12]ER!#REF!</definedName>
    <definedName name="__123Graph_D" localSheetId="6" hidden="1">[13]FLUJO!$B$7942:$C$7942</definedName>
    <definedName name="__123Graph_D" localSheetId="5" hidden="1">[13]FLUJO!$B$7942:$C$7942</definedName>
    <definedName name="__123Graph_D" hidden="1">[14]FLUJO!$B$7942:$C$7942</definedName>
    <definedName name="__123Graph_DCurrent" localSheetId="6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6" hidden="1">[9]C!#REF!</definedName>
    <definedName name="__123Graph_E" localSheetId="5" hidden="1">[9]C!#REF!</definedName>
    <definedName name="__123Graph_E" hidden="1">[9]C!#REF!</definedName>
    <definedName name="__123Graph_ECurrent" localSheetId="6" hidden="1">'[16]Base Original'!#REF!</definedName>
    <definedName name="__123Graph_ECurrent" localSheetId="5" hidden="1">'[16]Base Original'!#REF!</definedName>
    <definedName name="__123Graph_ECurrent" hidden="1">'[16]Base Original'!#REF!</definedName>
    <definedName name="__123Graph_F" localSheetId="6" hidden="1">[9]C!#REF!</definedName>
    <definedName name="__123Graph_F" localSheetId="5" hidden="1">[9]C!#REF!</definedName>
    <definedName name="__123Graph_F" hidden="1">[9]C!#REF!</definedName>
    <definedName name="__123Graph_FCurrent" localSheetId="6" hidden="1">[17]Base!#REF!</definedName>
    <definedName name="__123Graph_FCurrent" localSheetId="5" hidden="1">[17]Base!#REF!</definedName>
    <definedName name="__123Graph_FCurrent" hidden="1">[17]Base!#REF!</definedName>
    <definedName name="__123Graph_X" localSheetId="6" hidden="1">[13]FLUJO!$B$7906:$C$7906</definedName>
    <definedName name="__123Graph_X" localSheetId="5" hidden="1">[13]FLUJO!$B$7906:$C$7906</definedName>
    <definedName name="__123Graph_X" hidden="1">[14]FLUJO!$B$7906:$C$7906</definedName>
    <definedName name="__123Graph_XDIFFERENTIAL" localSheetId="6" hidden="1">[11]TAB25b!#REF!</definedName>
    <definedName name="__123Graph_XDIFFERENTIAL" localSheetId="5" hidden="1">[11]TAB25b!#REF!</definedName>
    <definedName name="__123Graph_XDIFFERENTIAL" hidden="1">[11]TAB25b!#REF!</definedName>
    <definedName name="__123Graph_XSPREAD" localSheetId="6" hidden="1">[11]TAB25b!#REF!</definedName>
    <definedName name="__123Graph_XSPREAD" localSheetId="5" hidden="1">[11]TAB25b!#REF!</definedName>
    <definedName name="__123Graph_XSPREAD" hidden="1">[11]TAB25b!#REF!</definedName>
    <definedName name="__12INT_RESERVES" localSheetId="6">#REF!</definedName>
    <definedName name="__12INT_RESERVES" localSheetId="5">#REF!</definedName>
    <definedName name="__12INT_RESERVES">#REF!</definedName>
    <definedName name="__1r" localSheetId="6">#REF!</definedName>
    <definedName name="__1r" localSheetId="5">#REF!</definedName>
    <definedName name="__1r">#REF!</definedName>
    <definedName name="__2Macros_Import_.qbop" localSheetId="5">[18]!'[Macros Import].qbop'</definedName>
    <definedName name="__2Macros_Import_.qbop">[18]!'[Macros Import].qbop'</definedName>
    <definedName name="__3__123Graph_ACPI_ER_LOG" localSheetId="6" hidden="1">[12]ER!#REF!</definedName>
    <definedName name="__3__123Graph_ACPI_ER_LOG" localSheetId="5" hidden="1">[12]ER!#REF!</definedName>
    <definedName name="__3__123Graph_ACPI_ER_LOG" hidden="1">[12]ER!#REF!</definedName>
    <definedName name="__4__123Graph_BCPI_ER_LOG" localSheetId="6" hidden="1">[12]ER!#REF!</definedName>
    <definedName name="__4__123Graph_BCPI_ER_LOG" localSheetId="5" hidden="1">[12]ER!#REF!</definedName>
    <definedName name="__4__123Graph_BCPI_ER_LOG" hidden="1">[12]ER!#REF!</definedName>
    <definedName name="__5__123Graph_BIBA_IBRD" localSheetId="6" hidden="1">[12]WB!#REF!</definedName>
    <definedName name="__5__123Graph_BIBA_IBRD" localSheetId="5" hidden="1">[12]WB!#REF!</definedName>
    <definedName name="__5__123Graph_BIBA_IBRD" hidden="1">[12]WB!#REF!</definedName>
    <definedName name="__6B.2_B.3" localSheetId="6">#REF!</definedName>
    <definedName name="__6B.2_B.3" localSheetId="5">#REF!</definedName>
    <definedName name="__6B.2_B.3">#REF!</definedName>
    <definedName name="__7B.4___5" localSheetId="6">#REF!</definedName>
    <definedName name="__7B.4___5" localSheetId="5">#REF!</definedName>
    <definedName name="__7B.4___5">#REF!</definedName>
    <definedName name="__8CONSOL_B2" localSheetId="6">#REF!</definedName>
    <definedName name="__8CONSOL_B2" localSheetId="5">#REF!</definedName>
    <definedName name="__8CONSOL_B2">#REF!</definedName>
    <definedName name="__9CONSOL_DEPOSITS" localSheetId="6">'[19]A 11'!#REF!</definedName>
    <definedName name="__9CONSOL_DEPOSITS" localSheetId="5">'[19]A 11'!#REF!</definedName>
    <definedName name="__9CONSOL_DEPOSITS">'[19]A 11'!#REF!</definedName>
    <definedName name="__asd1">[5]!__asd1</definedName>
    <definedName name="__AUS1" localSheetId="6">#REF!</definedName>
    <definedName name="__AUS1" localSheetId="5">#REF!</definedName>
    <definedName name="__AUS1">#REF!</definedName>
    <definedName name="__BOP2" localSheetId="6">[20]BoP!#REF!</definedName>
    <definedName name="__BOP2" localSheetId="5">[20]BoP!#REF!</definedName>
    <definedName name="__BOP2">[20]BoP!#REF!</definedName>
    <definedName name="__DEG1" localSheetId="6">#REF!</definedName>
    <definedName name="__DEG1" localSheetId="5">#REF!</definedName>
    <definedName name="__DEG1">#REF!</definedName>
    <definedName name="__DKR1" localSheetId="6">#REF!</definedName>
    <definedName name="__DKR1" localSheetId="5">#REF!</definedName>
    <definedName name="__DKR1">#REF!</definedName>
    <definedName name="__ECU1" localSheetId="6">#REF!</definedName>
    <definedName name="__ECU1" localSheetId="5">#REF!</definedName>
    <definedName name="__ECU1">#REF!</definedName>
    <definedName name="__END94" localSheetId="5">#REF!</definedName>
    <definedName name="__END94">#REF!</definedName>
    <definedName name="__ESC1" localSheetId="5">#REF!</definedName>
    <definedName name="__ESC1">#REF!</definedName>
    <definedName name="__F" hidden="1">'[8]Fax a enviar'!#REF!</definedName>
    <definedName name="__FAL2" localSheetId="6">#REF!</definedName>
    <definedName name="__FAL2" localSheetId="5">#REF!</definedName>
    <definedName name="__FAL2">#REF!</definedName>
    <definedName name="__FAL3" localSheetId="6">#REF!</definedName>
    <definedName name="__FAL3" localSheetId="5">#REF!</definedName>
    <definedName name="__FAL3">#REF!</definedName>
    <definedName name="__FAL4" localSheetId="6">#REF!</definedName>
    <definedName name="__FAL4" localSheetId="5">#REF!</definedName>
    <definedName name="__FAL4">#REF!</definedName>
    <definedName name="__FAL5" localSheetId="5">#REF!</definedName>
    <definedName name="__FAL5">#REF!</definedName>
    <definedName name="__FAL6" localSheetId="5">#REF!</definedName>
    <definedName name="__FAL6">#REF!</definedName>
    <definedName name="__FAL7" localSheetId="5">#REF!</definedName>
    <definedName name="__FAL7">#REF!</definedName>
    <definedName name="__FMK1" localSheetId="5">#REF!</definedName>
    <definedName name="__FMK1">#REF!</definedName>
    <definedName name="__IKR1" localSheetId="5">#REF!</definedName>
    <definedName name="__IKR1">#REF!</definedName>
    <definedName name="__IRP1" localSheetId="5">#REF!</definedName>
    <definedName name="__IRP1">#REF!</definedName>
    <definedName name="__LIT1" localSheetId="5">#REF!</definedName>
    <definedName name="__LIT1">#REF!</definedName>
    <definedName name="__MEX1" localSheetId="5">#REF!</definedName>
    <definedName name="__MEX1">#REF!</definedName>
    <definedName name="__PTA1" localSheetId="5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6">#REF!</definedName>
    <definedName name="__SAR1" localSheetId="5">#REF!</definedName>
    <definedName name="__SAR1">#REF!</definedName>
    <definedName name="__SUM2" localSheetId="6">#REF!</definedName>
    <definedName name="__SUM2" localSheetId="5">#REF!</definedName>
    <definedName name="__SUM2">#REF!</definedName>
    <definedName name="__TAB1" localSheetId="6">#REF!</definedName>
    <definedName name="__TAB1" localSheetId="5">#REF!</definedName>
    <definedName name="__TAB1">#REF!</definedName>
    <definedName name="__Tab19" localSheetId="5">#REF!</definedName>
    <definedName name="__Tab19">#REF!</definedName>
    <definedName name="__Tab20" localSheetId="5">#REF!</definedName>
    <definedName name="__Tab20">#REF!</definedName>
    <definedName name="__Tab21" localSheetId="5">#REF!</definedName>
    <definedName name="__Tab21">#REF!</definedName>
    <definedName name="__Tab22" localSheetId="5">#REF!</definedName>
    <definedName name="__Tab22">#REF!</definedName>
    <definedName name="__Tab23" localSheetId="5">#REF!</definedName>
    <definedName name="__Tab23">#REF!</definedName>
    <definedName name="__Tab24" localSheetId="5">#REF!</definedName>
    <definedName name="__Tab24">#REF!</definedName>
    <definedName name="__Tab26" localSheetId="5">#REF!</definedName>
    <definedName name="__Tab26">#REF!</definedName>
    <definedName name="__Tab27" localSheetId="5">#REF!</definedName>
    <definedName name="__Tab27">#REF!</definedName>
    <definedName name="__Tab28" localSheetId="5">#REF!</definedName>
    <definedName name="__Tab28">#REF!</definedName>
    <definedName name="__Tab29" localSheetId="5">#REF!</definedName>
    <definedName name="__Tab29">#REF!</definedName>
    <definedName name="__Tab30" localSheetId="5">#REF!</definedName>
    <definedName name="__Tab30">#REF!</definedName>
    <definedName name="__Tab31" localSheetId="5">#REF!</definedName>
    <definedName name="__Tab31">#REF!</definedName>
    <definedName name="__Tab32" localSheetId="5">#REF!</definedName>
    <definedName name="__Tab32">#REF!</definedName>
    <definedName name="__Tab33" localSheetId="5">#REF!</definedName>
    <definedName name="__Tab33">#REF!</definedName>
    <definedName name="__Tab34" localSheetId="5">#REF!</definedName>
    <definedName name="__Tab34">#REF!</definedName>
    <definedName name="__Tab35" localSheetId="5">#REF!</definedName>
    <definedName name="__Tab35">#REF!</definedName>
    <definedName name="__tAB4">'[6]shared data'!$A$1:$G$71</definedName>
    <definedName name="__tnt1">[5]!__tnt1</definedName>
    <definedName name="__TOT58" localSheetId="6">[7]GROWTH!#REF!</definedName>
    <definedName name="__TOT58" localSheetId="5">[7]GROWTH!#REF!</definedName>
    <definedName name="__TOT58">[7]GROWTH!#REF!</definedName>
    <definedName name="__WB2" localSheetId="6">#REF!</definedName>
    <definedName name="__WB2" localSheetId="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6">[22]Afiliados!#REF!</definedName>
    <definedName name="_10_0GRÁFICO_N_10.2" localSheetId="5">[22]Afiliados!#REF!</definedName>
    <definedName name="_10_0GRÁFICO_N_10.2">[22]Afiliados!#REF!</definedName>
    <definedName name="_10FA_L" localSheetId="6">#REF!</definedName>
    <definedName name="_10FA_L" localSheetId="5">#REF!</definedName>
    <definedName name="_10FA_L">#REF!</definedName>
    <definedName name="_11__123Graph_AFIG_D" localSheetId="6" hidden="1">#REF!</definedName>
    <definedName name="_11__123Graph_AFIG_D" localSheetId="5" hidden="1">#REF!</definedName>
    <definedName name="_11__123Graph_AFIG_D" hidden="1">#REF!</definedName>
    <definedName name="_11__123Graph_BCPI_ER_LOG" localSheetId="6" hidden="1">[21]ER!#REF!</definedName>
    <definedName name="_11__123Graph_BCPI_ER_LOG" localSheetId="5" hidden="1">[21]ER!#REF!</definedName>
    <definedName name="_11__123Graph_BCPI_ER_LOG" hidden="1">[21]ER!#REF!</definedName>
    <definedName name="_11absorc" localSheetId="6">[23]Programa!#REF!</definedName>
    <definedName name="_11absorc" localSheetId="5">[23]Programa!#REF!</definedName>
    <definedName name="_11absorc">[23]Programa!#REF!</definedName>
    <definedName name="_11GAZ_LIABS" localSheetId="6">#REF!</definedName>
    <definedName name="_11GAZ_LIABS" localSheetId="5">#REF!</definedName>
    <definedName name="_11GAZ_LIABS">#REF!</definedName>
    <definedName name="_12__123Graph_AIBA_IBRD" hidden="1">[21]WB!$Q$62:$AK$62</definedName>
    <definedName name="_12__123Graph_BIBA_IBRD" localSheetId="6" hidden="1">[21]WB!#REF!</definedName>
    <definedName name="_12__123Graph_BIBA_IBRD" localSheetId="5" hidden="1">[21]WB!#REF!</definedName>
    <definedName name="_12__123Graph_BIBA_IBRD" hidden="1">[21]WB!#REF!</definedName>
    <definedName name="_12c" localSheetId="6">[23]Programa!#REF!</definedName>
    <definedName name="_12c" localSheetId="5">[23]Programa!#REF!</definedName>
    <definedName name="_12c">[23]Programa!#REF!</definedName>
    <definedName name="_12INT_RESERVES" localSheetId="6">#REF!</definedName>
    <definedName name="_12INT_RESERVES" localSheetId="5">#REF!</definedName>
    <definedName name="_12INT_RESERVES">#REF!</definedName>
    <definedName name="_15Macros_Import_.qbop" localSheetId="5">[18]!'[Macros Import].qbop'</definedName>
    <definedName name="_15Macros_Import_.qbop">[18]!'[Macros Import].qbop'</definedName>
    <definedName name="_16__123Graph_ATERMS_OF_TRADE" localSheetId="6" hidden="1">#REF!</definedName>
    <definedName name="_16__123Graph_ATERMS_OF_TRADE" localSheetId="5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6" hidden="1">[21]ER!#REF!</definedName>
    <definedName name="_19__123Graph_BCPI_ER_LOG" localSheetId="5" hidden="1">[21]ER!#REF!</definedName>
    <definedName name="_19__123Graph_BCPI_ER_LOG" hidden="1">[21]ER!#REF!</definedName>
    <definedName name="_1981" localSheetId="6">#REF!</definedName>
    <definedName name="_1981" localSheetId="5">#REF!</definedName>
    <definedName name="_1981">#REF!</definedName>
    <definedName name="_1982" localSheetId="6">#REF!</definedName>
    <definedName name="_1982" localSheetId="5">#REF!</definedName>
    <definedName name="_1982">#REF!</definedName>
    <definedName name="_1983" localSheetId="6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6">#REF!</definedName>
    <definedName name="_1988" localSheetId="5">#REF!</definedName>
    <definedName name="_1988">#REF!</definedName>
    <definedName name="_1989" localSheetId="6">#REF!</definedName>
    <definedName name="_1989" localSheetId="5">#REF!</definedName>
    <definedName name="_1989">#REF!</definedName>
    <definedName name="_1990" localSheetId="6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5">#REF!</definedName>
    <definedName name="_1IMPRESION">#REF!</definedName>
    <definedName name="_1Macros_Import_.qbop" localSheetId="6">#N/A</definedName>
    <definedName name="_1Macros_Import_.qbop" localSheetId="5">#N/A</definedName>
    <definedName name="_1Macros_Import_.qbop">[24]!'[Macros Import].qbop'</definedName>
    <definedName name="_1r" localSheetId="6">#REF!</definedName>
    <definedName name="_1r" localSheetId="5">#REF!</definedName>
    <definedName name="_1r">#REF!</definedName>
    <definedName name="_2">#N/A</definedName>
    <definedName name="_2__123Graph_ACPI_ER_LOG" localSheetId="6" hidden="1">[21]ER!#REF!</definedName>
    <definedName name="_2__123Graph_ACPI_ER_LOG" localSheetId="5" hidden="1">[21]ER!#REF!</definedName>
    <definedName name="_2__123Graph_ACPI_ER_LOG" hidden="1">[21]ER!#REF!</definedName>
    <definedName name="_2__123Graph_AFIG_D" localSheetId="6" hidden="1">#REF!</definedName>
    <definedName name="_2__123Graph_AFIG_D" localSheetId="5" hidden="1">#REF!</definedName>
    <definedName name="_2__123Graph_AFIG_D" hidden="1">#REF!</definedName>
    <definedName name="_20__123Graph_BIBA_IBRD" localSheetId="6" hidden="1">[21]WB!#REF!</definedName>
    <definedName name="_20__123Graph_BIBA_IBRD" localSheetId="5" hidden="1">[21]WB!#REF!</definedName>
    <definedName name="_20__123Graph_BIBA_IBRD" hidden="1">[21]WB!#REF!</definedName>
    <definedName name="_20__123Graph_XREALEX_WAGE" localSheetId="6" hidden="1">[25]PRIVATE!#REF!</definedName>
    <definedName name="_20__123Graph_XREALEX_WAGE" localSheetId="5" hidden="1">[25]PRIVATE!#REF!</definedName>
    <definedName name="_20__123Graph_XREALEX_WAGE" hidden="1">[25]PRIVATE!#REF!</definedName>
    <definedName name="_2000" localSheetId="6">#REF!</definedName>
    <definedName name="_2000" localSheetId="5">#REF!</definedName>
    <definedName name="_2000">#REF!</definedName>
    <definedName name="_2001" localSheetId="6">#REF!</definedName>
    <definedName name="_2001" localSheetId="5">#REF!</definedName>
    <definedName name="_2001">#REF!</definedName>
    <definedName name="_2002" localSheetId="6">#REF!</definedName>
    <definedName name="_2002" localSheetId="5">#REF!</definedName>
    <definedName name="_2002">#REF!</definedName>
    <definedName name="_2003">#REF!</definedName>
    <definedName name="_24__123Graph_BTERMS_OF_TRADE" localSheetId="5" hidden="1">#REF!</definedName>
    <definedName name="_24__123Graph_BTERMS_OF_TRADE" hidden="1">#REF!</definedName>
    <definedName name="_24Macros_Import_.qbop" localSheetId="5">[26]!'[Macros Import].qbop'</definedName>
    <definedName name="_24Macros_Import_.qbop">[26]!'[Macros Import].qbop'</definedName>
    <definedName name="_25__123Graph_ACPI_ER_LOG" localSheetId="6" hidden="1">[27]ER!#REF!</definedName>
    <definedName name="_25__123Graph_ACPI_ER_LOG" localSheetId="5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6" hidden="1">[27]ER!#REF!</definedName>
    <definedName name="_26__123Graph_BCPI_ER_LOG" localSheetId="5" hidden="1">[27]ER!#REF!</definedName>
    <definedName name="_26__123Graph_BCPI_ER_LOG" hidden="1">[27]ER!#REF!</definedName>
    <definedName name="_27__123Graph_ACPI_ER_LOG" localSheetId="6" hidden="1">[12]ER!#REF!</definedName>
    <definedName name="_27__123Graph_ACPI_ER_LOG" localSheetId="5" hidden="1">[12]ER!#REF!</definedName>
    <definedName name="_27__123Graph_ACPI_ER_LOG" hidden="1">[12]ER!#REF!</definedName>
    <definedName name="_27__123Graph_BIBA_IBRD" localSheetId="6" hidden="1">[27]WB!#REF!</definedName>
    <definedName name="_27__123Graph_BIBA_IBRD" localSheetId="5" hidden="1">[27]WB!#REF!</definedName>
    <definedName name="_27__123Graph_BIBA_IBRD" hidden="1">[27]WB!#REF!</definedName>
    <definedName name="_27_0CUADRO_N__4." localSheetId="6">[28]monthly!#REF!</definedName>
    <definedName name="_27_0CUADRO_N__4." localSheetId="5">[28]monthly!#REF!</definedName>
    <definedName name="_27_0CUADRO_N__4.">[29]monthly!#REF!</definedName>
    <definedName name="_28B.2_B.3" localSheetId="6">#REF!</definedName>
    <definedName name="_28B.2_B.3" localSheetId="5">#REF!</definedName>
    <definedName name="_28B.2_B.3">#REF!</definedName>
    <definedName name="_29__123Graph_XFIG_D" localSheetId="6" hidden="1">#REF!</definedName>
    <definedName name="_29__123Graph_XFIG_D" localSheetId="5" hidden="1">#REF!</definedName>
    <definedName name="_29__123Graph_XFIG_D" hidden="1">#REF!</definedName>
    <definedName name="_29B.4___5" localSheetId="6">#REF!</definedName>
    <definedName name="_29B.4___5" localSheetId="5">#REF!</definedName>
    <definedName name="_29B.4___5">#REF!</definedName>
    <definedName name="_2IMPRESION" localSheetId="5">#REF!</definedName>
    <definedName name="_2IMPRESION">#REF!</definedName>
    <definedName name="_2Macros_Import_.qbop" localSheetId="5">[30]!'[Macros Import].qbop'</definedName>
    <definedName name="_2Macros_Import_.qbop">[30]!'[Macros Import].qbop'</definedName>
    <definedName name="_3">#N/A</definedName>
    <definedName name="_3.__No_club_de_París__Después_del_30_Jun_84" localSheetId="6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6" hidden="1">[12]ER!#REF!</definedName>
    <definedName name="_3__123Graph_ACPI_ER_LOG" localSheetId="5" hidden="1">[12]ER!#REF!</definedName>
    <definedName name="_3__123Graph_ACPI_ER_LOG" hidden="1">[12]ER!#REF!</definedName>
    <definedName name="_3__123Graph_ATERMS_OF_TRADE" localSheetId="6" hidden="1">#REF!</definedName>
    <definedName name="_3__123Graph_ATERMS_OF_TRADE" localSheetId="5" hidden="1">#REF!</definedName>
    <definedName name="_3__123Graph_ATERMS_OF_TRADE" hidden="1">#REF!</definedName>
    <definedName name="_30__123Graph_XREALEX_WAGE" localSheetId="6" hidden="1">[25]PRIVATE!#REF!</definedName>
    <definedName name="_30__123Graph_XREALEX_WAGE" localSheetId="5" hidden="1">[25]PRIVATE!#REF!</definedName>
    <definedName name="_30__123Graph_XREALEX_WAGE" hidden="1">[25]PRIVATE!#REF!</definedName>
    <definedName name="_30CONSOL_B2" localSheetId="6">#REF!</definedName>
    <definedName name="_30CONSOL_B2" localSheetId="5">#REF!</definedName>
    <definedName name="_30CONSOL_B2">#REF!</definedName>
    <definedName name="_31_0GRÁFICO_N_10.2" localSheetId="6">[28]monthly!#REF!</definedName>
    <definedName name="_31_0GRÁFICO_N_10.2" localSheetId="5">[28]monthly!#REF!</definedName>
    <definedName name="_31_0GRÁFICO_N_10.2">[29]monthly!#REF!</definedName>
    <definedName name="_31CONSOL_DEPOSITS" localSheetId="6">'[31]A 11'!#REF!</definedName>
    <definedName name="_31CONSOL_DEPOSITS" localSheetId="5">'[31]A 11'!#REF!</definedName>
    <definedName name="_31CONSOL_DEPOSITS">'[31]A 11'!#REF!</definedName>
    <definedName name="_32FA_L" localSheetId="6">#REF!</definedName>
    <definedName name="_32FA_L" localSheetId="5">#REF!</definedName>
    <definedName name="_32FA_L">#REF!</definedName>
    <definedName name="_33GAZ_LIABS" localSheetId="6">#REF!</definedName>
    <definedName name="_33GAZ_LIABS" localSheetId="5">#REF!</definedName>
    <definedName name="_33GAZ_LIABS">#REF!</definedName>
    <definedName name="_34__123Graph_XTERMS_OF_TRADE" localSheetId="6" hidden="1">#REF!</definedName>
    <definedName name="_34__123Graph_XTERMS_OF_TRADE" localSheetId="5" hidden="1">#REF!</definedName>
    <definedName name="_34__123Graph_XTERMS_OF_TRADE" hidden="1">#REF!</definedName>
    <definedName name="_34INT_RESERVES" localSheetId="5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6" hidden="1">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hidden="1">[12]WB!#REF!</definedName>
    <definedName name="_5__123Graph_XFIG_D" localSheetId="6" hidden="1">#REF!</definedName>
    <definedName name="_5__123Graph_XFIG_D" localSheetId="5" hidden="1">#REF!</definedName>
    <definedName name="_5__123Graph_XFIG_D" hidden="1">#REF!</definedName>
    <definedName name="_51__123Graph_BIBA_IBRD" hidden="1">[12]WB!#REF!</definedName>
    <definedName name="_518" localSheetId="6">#REF!</definedName>
    <definedName name="_518" localSheetId="5">#REF!</definedName>
    <definedName name="_518">#REF!</definedName>
    <definedName name="_52B.2_B.3" localSheetId="6">#REF!</definedName>
    <definedName name="_52B.2_B.3" localSheetId="5">#REF!</definedName>
    <definedName name="_52B.2_B.3">#REF!</definedName>
    <definedName name="_53B.4___5" localSheetId="6">#REF!</definedName>
    <definedName name="_53B.4___5" localSheetId="5">#REF!</definedName>
    <definedName name="_53B.4___5">#REF!</definedName>
    <definedName name="_54CONSOL_B2" localSheetId="5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6" hidden="1">#REF!</definedName>
    <definedName name="_6__123Graph_XTERMS_OF_TRADE" localSheetId="5" hidden="1">#REF!</definedName>
    <definedName name="_6__123Graph_XTERMS_OF_TRADE" hidden="1">#REF!</definedName>
    <definedName name="_617" localSheetId="6">#REF!</definedName>
    <definedName name="_617" localSheetId="5">#REF!</definedName>
    <definedName name="_617">#REF!</definedName>
    <definedName name="_675" localSheetId="6">#REF!</definedName>
    <definedName name="_675" localSheetId="5">#REF!</definedName>
    <definedName name="_675">#REF!</definedName>
    <definedName name="_681">#REF!</definedName>
    <definedName name="_68CONSOL_DEPOSITS" localSheetId="5">'[19]A 11'!#REF!</definedName>
    <definedName name="_68CONSOL_DEPOSITS">'[19]A 11'!#REF!</definedName>
    <definedName name="_69FA_L" localSheetId="6">#REF!</definedName>
    <definedName name="_69FA_L" localSheetId="5">#REF!</definedName>
    <definedName name="_69FA_L">#REF!</definedName>
    <definedName name="_6B.2_B.3" localSheetId="6">#REF!</definedName>
    <definedName name="_6B.2_B.3" localSheetId="5">#REF!</definedName>
    <definedName name="_6B.2_B.3">#REF!</definedName>
    <definedName name="_7">#N/A</definedName>
    <definedName name="_7__123Graph_ACPI_ER_LOG" localSheetId="6" hidden="1">[21]ER!#REF!</definedName>
    <definedName name="_7__123Graph_ACPI_ER_LOG" localSheetId="5" hidden="1">[21]ER!#REF!</definedName>
    <definedName name="_7__123Graph_ACPI_ER_LOG" hidden="1">[21]ER!#REF!</definedName>
    <definedName name="_7_0absorc" localSheetId="6">[23]Programa!#REF!</definedName>
    <definedName name="_7_0absorc" localSheetId="5">[23]Programa!#REF!</definedName>
    <definedName name="_7_0absorc">[23]Programa!#REF!</definedName>
    <definedName name="_70GAZ_LIABS" localSheetId="6">#REF!</definedName>
    <definedName name="_70GAZ_LIABS" localSheetId="5">#REF!</definedName>
    <definedName name="_70GAZ_LIABS">#REF!</definedName>
    <definedName name="_71INT_RESERVES" localSheetId="6">#REF!</definedName>
    <definedName name="_71INT_RESERVES" localSheetId="5">#REF!</definedName>
    <definedName name="_71INT_RESERVES">#REF!</definedName>
    <definedName name="_7B.4___5" localSheetId="6">#REF!</definedName>
    <definedName name="_7B.4___5" localSheetId="5">#REF!</definedName>
    <definedName name="_7B.4___5">#REF!</definedName>
    <definedName name="_8">#N/A</definedName>
    <definedName name="_8_0c" localSheetId="6">[23]Programa!#REF!</definedName>
    <definedName name="_8_0c" localSheetId="5">[23]Programa!#REF!</definedName>
    <definedName name="_8_0c">[23]Programa!#REF!</definedName>
    <definedName name="_88" localSheetId="6">#REF!</definedName>
    <definedName name="_88" localSheetId="5">#REF!</definedName>
    <definedName name="_88">#REF!</definedName>
    <definedName name="_89" localSheetId="6">#REF!</definedName>
    <definedName name="_89" localSheetId="5">#REF!</definedName>
    <definedName name="_89">#REF!</definedName>
    <definedName name="_8CONSOL_B2" localSheetId="6">#REF!</definedName>
    <definedName name="_8CONSOL_B2" localSheetId="5">#REF!</definedName>
    <definedName name="_8CONSOL_B2">#REF!</definedName>
    <definedName name="_9_0CUADRO_N__4." localSheetId="6">[22]Afiliados!#REF!</definedName>
    <definedName name="_9_0CUADRO_N__4." localSheetId="5">[22]Afiliados!#REF!</definedName>
    <definedName name="_9_0CUADRO_N__4.">[22]Afiliados!#REF!</definedName>
    <definedName name="_9CONSOL_DEPOSITS" localSheetId="6">'[32]A 11'!#REF!</definedName>
    <definedName name="_9CONSOL_DEPOSITS" localSheetId="5">'[32]A 11'!#REF!</definedName>
    <definedName name="_9CONSOL_DEPOSITS">'[32]A 11'!#REF!</definedName>
    <definedName name="_aaV110" localSheetId="6">[33]QNEWLOR!#REF!</definedName>
    <definedName name="_aaV110" localSheetId="5">[33]QNEWLOR!#REF!</definedName>
    <definedName name="_aaV110">[33]QNEWLOR!#REF!</definedName>
    <definedName name="_aIV114" localSheetId="6">[33]QNEWLOR!#REF!</definedName>
    <definedName name="_aIV114" localSheetId="5">[33]QNEWLOR!#REF!</definedName>
    <definedName name="_aIV114">[33]QNEWLOR!#REF!</definedName>
    <definedName name="_aIV190" localSheetId="5">[33]QNEWLOR!#REF!</definedName>
    <definedName name="_aIV190">[33]QNEWLOR!#REF!</definedName>
    <definedName name="_AJU97" localSheetId="6">#REF!</definedName>
    <definedName name="_AJU97" localSheetId="5">#REF!</definedName>
    <definedName name="_AJU97">#REF!</definedName>
    <definedName name="_AJU98" localSheetId="6">#REF!</definedName>
    <definedName name="_AJU98" localSheetId="5">#REF!</definedName>
    <definedName name="_AJU98">#REF!</definedName>
    <definedName name="_AJU99" localSheetId="6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6">#REF!</definedName>
    <definedName name="_AUS1" localSheetId="5">#REF!</definedName>
    <definedName name="_AUS1">#REF!</definedName>
    <definedName name="_bla2" localSheetId="6" hidden="1">#REF!</definedName>
    <definedName name="_bla2" localSheetId="5" hidden="1">#REF!</definedName>
    <definedName name="_bla2" hidden="1">#REF!</definedName>
    <definedName name="_bla3" localSheetId="6" hidden="1">#REF!</definedName>
    <definedName name="_bla3" localSheetId="5" hidden="1">#REF!</definedName>
    <definedName name="_bla3" hidden="1">#REF!</definedName>
    <definedName name="_bla4" localSheetId="5" hidden="1">#REF!</definedName>
    <definedName name="_bla4" hidden="1">#REF!</definedName>
    <definedName name="_BOP1">#REF!</definedName>
    <definedName name="_BOP2">[34]BoP!#REF!</definedName>
    <definedName name="_bop3">[35]BOP!#REF!</definedName>
    <definedName name="_BTO2" localSheetId="6">#REF!</definedName>
    <definedName name="_BTO2" localSheetId="5">#REF!</definedName>
    <definedName name="_BTO2">#REF!</definedName>
    <definedName name="_CEL96" localSheetId="6">#REF!</definedName>
    <definedName name="_CEL96" localSheetId="5">#REF!</definedName>
    <definedName name="_CEL96">#REF!</definedName>
    <definedName name="_cud21" localSheetId="6">#REF!</definedName>
    <definedName name="_cud21" localSheetId="5">#REF!</definedName>
    <definedName name="_cud21">#REF!</definedName>
    <definedName name="_D" localSheetId="5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6">#REF!</definedName>
    <definedName name="_dcc99" localSheetId="5">#REF!</definedName>
    <definedName name="_dcc99">#REF!</definedName>
    <definedName name="_DEG1" localSheetId="6">#REF!</definedName>
    <definedName name="_DEG1" localSheetId="5">#REF!</definedName>
    <definedName name="_DEG1">#REF!</definedName>
    <definedName name="_dic96" localSheetId="6">#REF!</definedName>
    <definedName name="_dic96" localSheetId="5">#REF!</definedName>
    <definedName name="_dic96">#REF!</definedName>
    <definedName name="_DKR1" localSheetId="5">#REF!</definedName>
    <definedName name="_DKR1">#REF!</definedName>
    <definedName name="_DLX1.EMA" localSheetId="5">#REF!</definedName>
    <definedName name="_DLX1.EMA">#REF!</definedName>
    <definedName name="_DLX1.EMG" localSheetId="5">#REF!</definedName>
    <definedName name="_DLX1.EMG">#REF!</definedName>
    <definedName name="_DLX10.EMA" localSheetId="5">#REF!</definedName>
    <definedName name="_DLX10.EMA">#REF!</definedName>
    <definedName name="_DLX11.EMA" localSheetId="5">#REF!</definedName>
    <definedName name="_DLX11.EMA">#REF!</definedName>
    <definedName name="_DLX12.EMA" localSheetId="5">#REF!</definedName>
    <definedName name="_DLX12.EMA">#REF!</definedName>
    <definedName name="_DLX13.EMA" localSheetId="5">#REF!</definedName>
    <definedName name="_DLX13.EMA">#REF!</definedName>
    <definedName name="_DLX14.EMA" localSheetId="5">#REF!</definedName>
    <definedName name="_DLX14.EMA">#REF!</definedName>
    <definedName name="_DLX16.EMA" localSheetId="5">#REF!</definedName>
    <definedName name="_DLX16.EMA">#REF!</definedName>
    <definedName name="_DLX2.EMA" localSheetId="6">#REF!,#REF!</definedName>
    <definedName name="_DLX2.EMA" localSheetId="5">#REF!,#REF!</definedName>
    <definedName name="_DLX2.EMA">#REF!,#REF!</definedName>
    <definedName name="_DLX2.EMG" localSheetId="6">#REF!</definedName>
    <definedName name="_DLX2.EMG" localSheetId="5">#REF!</definedName>
    <definedName name="_DLX2.EMG">#REF!</definedName>
    <definedName name="_DLX4.EMA" localSheetId="6">#REF!</definedName>
    <definedName name="_DLX4.EMA" localSheetId="5">#REF!</definedName>
    <definedName name="_DLX4.EMA">#REF!</definedName>
    <definedName name="_DLX4.EMG" localSheetId="6">#REF!</definedName>
    <definedName name="_DLX4.EMG" localSheetId="5">#REF!</definedName>
    <definedName name="_DLX4.EMG">#REF!</definedName>
    <definedName name="_DLX5.EMA" localSheetId="5">#REF!</definedName>
    <definedName name="_DLX5.EMA">#REF!</definedName>
    <definedName name="_DLX6.EMA" localSheetId="5">#REF!</definedName>
    <definedName name="_DLX6.EMA">#REF!</definedName>
    <definedName name="_DLX7.EMA" localSheetId="5">#REF!</definedName>
    <definedName name="_DLX7.EMA">#REF!</definedName>
    <definedName name="_DLX8.EMA" localSheetId="5">#REF!</definedName>
    <definedName name="_DLX8.EMA">#REF!</definedName>
    <definedName name="_DLX9.EMA" localSheetId="5">#REF!</definedName>
    <definedName name="_DLX9.EMA">#REF!</definedName>
    <definedName name="_ECU1" localSheetId="5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5">#REF!</definedName>
    <definedName name="_END94">#REF!</definedName>
    <definedName name="_ESC1" localSheetId="5">#REF!</definedName>
    <definedName name="_ESC1">#REF!</definedName>
    <definedName name="_EX9596" localSheetId="5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'[36]Fax a enviar'!#REF!</definedName>
    <definedName name="_FAL1" localSheetId="6">#REF!</definedName>
    <definedName name="_FAL1" localSheetId="5">#REF!</definedName>
    <definedName name="_FAL1">#REF!</definedName>
    <definedName name="_FAL10" localSheetId="6">#REF!</definedName>
    <definedName name="_FAL10" localSheetId="5">#REF!</definedName>
    <definedName name="_FAL10">#REF!</definedName>
    <definedName name="_FAL11" localSheetId="6">#REF!</definedName>
    <definedName name="_FAL11" localSheetId="5">#REF!</definedName>
    <definedName name="_FAL11">#REF!</definedName>
    <definedName name="_FAL12">#REF!</definedName>
    <definedName name="_FAL2" localSheetId="5">#REF!</definedName>
    <definedName name="_FAL2">#REF!</definedName>
    <definedName name="_FAL3" localSheetId="5">#REF!</definedName>
    <definedName name="_FAL3">#REF!</definedName>
    <definedName name="_FAL4" localSheetId="5">#REF!</definedName>
    <definedName name="_FAL4">#REF!</definedName>
    <definedName name="_FAL5" localSheetId="5">#REF!</definedName>
    <definedName name="_FAL5">#REF!</definedName>
    <definedName name="_FAL6" localSheetId="5">#REF!</definedName>
    <definedName name="_FAL6">#REF!</definedName>
    <definedName name="_FAL7" localSheetId="5">#REF!</definedName>
    <definedName name="_FAL7">#REF!</definedName>
    <definedName name="_FAL8">#REF!</definedName>
    <definedName name="_FAL89" localSheetId="5">#REF!</definedName>
    <definedName name="_FAL89">#REF!</definedName>
    <definedName name="_FAL9">#REF!</definedName>
    <definedName name="_Fill" localSheetId="5" hidden="1">#REF!</definedName>
    <definedName name="_Fill" hidden="1">#REF!</definedName>
    <definedName name="_Fill1" localSheetId="5" hidden="1">#REF!</definedName>
    <definedName name="_Fill1" hidden="1">#REF!</definedName>
    <definedName name="_xlnm._FilterDatabase" localSheetId="0" hidden="1">'Fiscal Mes'!$C$31:$D$35</definedName>
    <definedName name="_xlnm._FilterDatabase" hidden="1">[37]C!$P$428:$T$428</definedName>
    <definedName name="_FIS96" localSheetId="6">#REF!</definedName>
    <definedName name="_FIS96" localSheetId="5">#REF!</definedName>
    <definedName name="_FIS96">#REF!</definedName>
    <definedName name="_FIV1" localSheetId="6">#REF!</definedName>
    <definedName name="_FIV1" localSheetId="5">#REF!</definedName>
    <definedName name="_FIV1">#REF!</definedName>
    <definedName name="_FMK1" localSheetId="6">#REF!</definedName>
    <definedName name="_FMK1" localSheetId="5">#REF!</definedName>
    <definedName name="_FMK1">#REF!</definedName>
    <definedName name="_ftnref1" localSheetId="5">#REF!</definedName>
    <definedName name="_ftnref1">#REF!</definedName>
    <definedName name="_IKR1" localSheetId="5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5">#REF!</definedName>
    <definedName name="_IRP1">#REF!</definedName>
    <definedName name="_Jin2">[38]CCFF!#REF!</definedName>
    <definedName name="_JR1" localSheetId="6">#REF!</definedName>
    <definedName name="_JR1" localSheetId="5">#REF!</definedName>
    <definedName name="_JR1">#REF!</definedName>
    <definedName name="_JR2" localSheetId="6">#REF!</definedName>
    <definedName name="_JR2" localSheetId="5">#REF!</definedName>
    <definedName name="_JR2">#REF!</definedName>
    <definedName name="_Key1" localSheetId="6" hidden="1">#REF!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LIT1" localSheetId="5">#REF!</definedName>
    <definedName name="_LIT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6">#REF!</definedName>
    <definedName name="_M" localSheetId="5">#REF!</definedName>
    <definedName name="_M">#REF!</definedName>
    <definedName name="_MAR1" localSheetId="6">#REF!</definedName>
    <definedName name="_MAR1" localSheetId="5">#REF!</definedName>
    <definedName name="_MAR1">#REF!</definedName>
    <definedName name="_MAR2" localSheetId="6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'[39]Fax a enviar'!#REF!</definedName>
    <definedName name="_MatMult_AxB" hidden="1">'[39]Fax a enviar'!#REF!</definedName>
    <definedName name="_MatMult_B" hidden="1">'[39]Fax a enviar'!#REF!</definedName>
    <definedName name="_mcv2">[40]Q2!$E$63:$AH$63</definedName>
    <definedName name="_me98" localSheetId="6">[23]Programa!#REF!</definedName>
    <definedName name="_me98" localSheetId="5">[23]Programa!#REF!</definedName>
    <definedName name="_me98">[23]Programa!#REF!</definedName>
    <definedName name="_MEX1" localSheetId="6">#REF!</definedName>
    <definedName name="_MEX1" localSheetId="5">#REF!</definedName>
    <definedName name="_MEX1">#REF!</definedName>
    <definedName name="_mk14" localSheetId="6">[41]NFPEntps!#REF!</definedName>
    <definedName name="_mk14" localSheetId="5">[41]NFPEntps!#REF!</definedName>
    <definedName name="_mk14">[41]NFPEntps!#REF!</definedName>
    <definedName name="_MTS2" localSheetId="6">'[42]Annual Tables'!#REF!</definedName>
    <definedName name="_MTS2" localSheetId="5">'[42]Annual Tables'!#REF!</definedName>
    <definedName name="_MTS2">'[42]Annual Tables'!#REF!</definedName>
    <definedName name="_NA1" localSheetId="6">[43]raw!#REF!</definedName>
    <definedName name="_NA1" localSheetId="5">[43]raw!#REF!</definedName>
    <definedName name="_NA1">[43]raw!#REF!</definedName>
    <definedName name="_NA2" localSheetId="6">[43]raw!#REF!</definedName>
    <definedName name="_NA2" localSheetId="5">[43]raw!#REF!</definedName>
    <definedName name="_NA2">[43]raw!#REF!</definedName>
    <definedName name="_NA3" localSheetId="6">[43]raw!#REF!</definedName>
    <definedName name="_NA3" localSheetId="5">[43]raw!#REF!</definedName>
    <definedName name="_NA3">[43]raw!#REF!</definedName>
    <definedName name="_NB1">[43]raw!#REF!</definedName>
    <definedName name="_NB2">[43]raw!#REF!</definedName>
    <definedName name="_NB3">[44]raw!$A$513:$F$513</definedName>
    <definedName name="_NC1" localSheetId="6">[43]raw!#REF!</definedName>
    <definedName name="_NC1" localSheetId="5">[43]raw!#REF!</definedName>
    <definedName name="_NC1">[43]raw!#REF!</definedName>
    <definedName name="_NC3" localSheetId="6">[43]raw!#REF!</definedName>
    <definedName name="_NC3" localSheetId="5">[43]raw!#REF!</definedName>
    <definedName name="_NC3">[43]raw!#REF!</definedName>
    <definedName name="_NC4" localSheetId="6">[43]raw!#REF!</definedName>
    <definedName name="_NC4" localSheetId="5">[43]raw!#REF!</definedName>
    <definedName name="_NC4">[43]raw!#REF!</definedName>
    <definedName name="_npp2000" localSheetId="6">#REF!</definedName>
    <definedName name="_npp2000" localSheetId="5">#REF!</definedName>
    <definedName name="_npp2000">#REF!</definedName>
    <definedName name="_npp2001" localSheetId="6">#REF!</definedName>
    <definedName name="_npp2001" localSheetId="5">#REF!</definedName>
    <definedName name="_npp2001">#REF!</definedName>
    <definedName name="_npp2002" localSheetId="6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6">#REF!</definedName>
    <definedName name="_P" localSheetId="5">#REF!</definedName>
    <definedName name="_P">#REF!</definedName>
    <definedName name="_PAG2" localSheetId="5">[42]Index!#REF!</definedName>
    <definedName name="_PAG2">[42]Index!#REF!</definedName>
    <definedName name="_PAG3" localSheetId="5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6">#REF!</definedName>
    <definedName name="_PAG7" localSheetId="5">#REF!</definedName>
    <definedName name="_PAG7">#REF!</definedName>
    <definedName name="_Parse_Out" localSheetId="6" hidden="1">#REF!</definedName>
    <definedName name="_Parse_Out" localSheetId="5" hidden="1">#REF!</definedName>
    <definedName name="_Parse_Out" hidden="1">#REF!</definedName>
    <definedName name="_pib2000" localSheetId="6">#REF!</definedName>
    <definedName name="_pib2000" localSheetId="5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6">#REF!</definedName>
    <definedName name="_pib99" localSheetId="5">#REF!</definedName>
    <definedName name="_pib99">#REF!</definedName>
    <definedName name="_POR96" localSheetId="6">#REF!</definedName>
    <definedName name="_POR96" localSheetId="5">#REF!</definedName>
    <definedName name="_POR96">#REF!</definedName>
    <definedName name="_PRN96" localSheetId="6">#REF!</definedName>
    <definedName name="_PRN96" localSheetId="5">#REF!</definedName>
    <definedName name="_PRN96">#REF!</definedName>
    <definedName name="_PTA1" localSheetId="5">#REF!</definedName>
    <definedName name="_PTA1">#REF!</definedName>
    <definedName name="_qV196" localSheetId="5">[33]QNEWLOR!#REF!</definedName>
    <definedName name="_qV196">[33]QNEWLOR!#REF!</definedName>
    <definedName name="_red42">'[45]RED Table 41'!$A$7:$I$7</definedName>
    <definedName name="_ref2" localSheetId="6">#REF!</definedName>
    <definedName name="_ref2" localSheetId="5">#REF!</definedName>
    <definedName name="_ref2">#REF!</definedName>
    <definedName name="_Regression_Int" hidden="1">1</definedName>
    <definedName name="_Regression_Out" localSheetId="6" hidden="1">#REF!</definedName>
    <definedName name="_Regression_Out" localSheetId="5" hidden="1">#REF!</definedName>
    <definedName name="_Regression_Out" hidden="1">#REF!</definedName>
    <definedName name="_Regression_X" localSheetId="6" hidden="1">#REF!</definedName>
    <definedName name="_Regression_X" localSheetId="5" hidden="1">#REF!</definedName>
    <definedName name="_Regression_X" hidden="1">#REF!</definedName>
    <definedName name="_Regression_Y" localSheetId="6" hidden="1">#REF!</definedName>
    <definedName name="_Regression_Y" localSheetId="5" hidden="1">#REF!</definedName>
    <definedName name="_Regression_Y" hidden="1">#REF!</definedName>
    <definedName name="_RES2" localSheetId="6">[34]RES!#REF!</definedName>
    <definedName name="_RES2" localSheetId="5">[34]RES!#REF!</definedName>
    <definedName name="_RES2">[34]RES!#REF!</definedName>
    <definedName name="_rge1" localSheetId="6">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6">#REF!</definedName>
    <definedName name="_SAR1" localSheetId="5">#REF!</definedName>
    <definedName name="_SAR1">#REF!</definedName>
    <definedName name="_sei2" localSheetId="6">#REF!</definedName>
    <definedName name="_sei2" localSheetId="5">#REF!</definedName>
    <definedName name="_sei2">#REF!</definedName>
    <definedName name="_sei98" localSheetId="6">#REF!</definedName>
    <definedName name="_sei98" localSheetId="5">#REF!</definedName>
    <definedName name="_sei98">#REF!</definedName>
    <definedName name="_Sort" localSheetId="5" hidden="1">#REF!</definedName>
    <definedName name="_Sort" hidden="1">#REF!</definedName>
    <definedName name="_SRN96">#REF!</definedName>
    <definedName name="_SRT11" localSheetId="6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6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6">#REF!</definedName>
    <definedName name="_SUM2" localSheetId="5">#REF!</definedName>
    <definedName name="_SUM2">#REF!</definedName>
    <definedName name="_t7">[46]R7!$A$1:$G$31</definedName>
    <definedName name="_TAB1" localSheetId="6">#REF!</definedName>
    <definedName name="_TAB1" localSheetId="5">#REF!</definedName>
    <definedName name="_TAB1">#REF!</definedName>
    <definedName name="_TAB10" localSheetId="5">[47]TC!#REF!</definedName>
    <definedName name="_TAB10">[47]TC!#REF!</definedName>
    <definedName name="_TAB11" localSheetId="5">[47]TC!#REF!</definedName>
    <definedName name="_TAB11">[47]TC!#REF!</definedName>
    <definedName name="_TAB12" localSheetId="6">#REF!</definedName>
    <definedName name="_TAB12" localSheetId="5">#REF!</definedName>
    <definedName name="_TAB12">#REF!</definedName>
    <definedName name="_TAB13" localSheetId="5">[47]TC!#REF!</definedName>
    <definedName name="_TAB13">[47]TC!#REF!</definedName>
    <definedName name="_TAB16" localSheetId="5">[47]Null1!#REF!</definedName>
    <definedName name="_TAB16">[47]Null1!#REF!</definedName>
    <definedName name="_TAB18">[47]TC!#REF!</definedName>
    <definedName name="_Tab19" localSheetId="6">#REF!</definedName>
    <definedName name="_Tab19" localSheetId="5">#REF!</definedName>
    <definedName name="_Tab19">#REF!</definedName>
    <definedName name="_Tab2" localSheetId="6">#REF!</definedName>
    <definedName name="_Tab2" localSheetId="5">#REF!</definedName>
    <definedName name="_Tab2">#REF!</definedName>
    <definedName name="_Tab20" localSheetId="6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">[47]TC!#REF!</definedName>
    <definedName name="_Tab30" localSheetId="6">#REF!</definedName>
    <definedName name="_Tab30" localSheetId="5">#REF!</definedName>
    <definedName name="_Tab30">#REF!</definedName>
    <definedName name="_Tab31" localSheetId="6">#REF!</definedName>
    <definedName name="_Tab31" localSheetId="5">#REF!</definedName>
    <definedName name="_Tab31">#REF!</definedName>
    <definedName name="_Tab32" localSheetId="6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'[48]shared data'!$A$1:$G$71</definedName>
    <definedName name="_Tab40" localSheetId="6">#REF!</definedName>
    <definedName name="_Tab40" localSheetId="5">#REF!</definedName>
    <definedName name="_Tab40">#REF!</definedName>
    <definedName name="_tab41" localSheetId="6">#REF!</definedName>
    <definedName name="_tab41" localSheetId="5">#REF!</definedName>
    <definedName name="_tab41">#REF!</definedName>
    <definedName name="_TAB5" localSheetId="6">[47]TC!#REF!</definedName>
    <definedName name="_TAB5" localSheetId="5">[47]TC!#REF!</definedName>
    <definedName name="_TAB5">[47]TC!#REF!</definedName>
    <definedName name="_TAB6" localSheetId="6">[47]TC!#REF!</definedName>
    <definedName name="_TAB6" localSheetId="5">[47]TC!#REF!</definedName>
    <definedName name="_TAB6">[47]TC!#REF!</definedName>
    <definedName name="_TAB7" localSheetId="6">#REF!</definedName>
    <definedName name="_TAB7" localSheetId="5">#REF!</definedName>
    <definedName name="_TAB7">#REF!</definedName>
    <definedName name="_TAB8" localSheetId="6">[47]TC!#REF!</definedName>
    <definedName name="_TAB8" localSheetId="5">[47]TC!#REF!</definedName>
    <definedName name="_TAB8">[47]TC!#REF!</definedName>
    <definedName name="_TAB9" localSheetId="6">[47]TC!#REF!</definedName>
    <definedName name="_TAB9" localSheetId="5">[47]TC!#REF!</definedName>
    <definedName name="_TAB9">[47]TC!#REF!</definedName>
    <definedName name="_tbl1" localSheetId="6">#REF!</definedName>
    <definedName name="_tbl1" localSheetId="5">#REF!</definedName>
    <definedName name="_tbl1">#REF!</definedName>
    <definedName name="_tnt1">#N/A</definedName>
    <definedName name="_Toc191191306_3" localSheetId="6">[49]anex7!#REF!</definedName>
    <definedName name="_Toc191191306_3" localSheetId="5">[49]anex7!#REF!</definedName>
    <definedName name="_Toc191191306_3">[49]anex7!#REF!</definedName>
    <definedName name="_TOT58" localSheetId="6">[7]GROWTH!#REF!</definedName>
    <definedName name="_TOT58" localSheetId="5">[7]GROWTH!#REF!</definedName>
    <definedName name="_TOT58">[7]GROWTH!#REF!</definedName>
    <definedName name="_UES96" localSheetId="6">#REF!</definedName>
    <definedName name="_UES96" localSheetId="5">#REF!</definedName>
    <definedName name="_UES96">#REF!</definedName>
    <definedName name="_VAO98" localSheetId="6">#REF!</definedName>
    <definedName name="_VAO98" localSheetId="5">#REF!</definedName>
    <definedName name="_VAO98">#REF!</definedName>
    <definedName name="_VAO99" localSheetId="6">#REF!</definedName>
    <definedName name="_VAO99" localSheetId="5">#REF!</definedName>
    <definedName name="_VAO99">#REF!</definedName>
    <definedName name="_WB2" localSheetId="5">#REF!</definedName>
    <definedName name="_WB2">#REF!</definedName>
    <definedName name="_WEO1">#REF!</definedName>
    <definedName name="_WEO2">#REF!</definedName>
    <definedName name="_xlcn.WorksheetConnection_MUCI2020v3.xlsxTabla1" hidden="1">[50]!Tabla1[#Data]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6">[3]Imp!#REF!</definedName>
    <definedName name="_Z" localSheetId="5">[3]Imp!#REF!</definedName>
    <definedName name="_Z">[3]Imp!#REF!</definedName>
    <definedName name="a" localSheetId="6" hidden="1">[21]WB!#REF!</definedName>
    <definedName name="a" localSheetId="5" hidden="1">[21]WB!#REF!</definedName>
    <definedName name="a" hidden="1">[21]WB!#REF!</definedName>
    <definedName name="a\V104" localSheetId="6">[33]QNEWLOR!#REF!</definedName>
    <definedName name="a\V104" localSheetId="5">[33]QNEWLOR!#REF!</definedName>
    <definedName name="a\V104">[33]QNEWLOR!#REF!</definedName>
    <definedName name="A_impresión_IM">'[51]ponder a y p '!$A$1:$N$50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6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6">#REF!</definedName>
    <definedName name="ABR._89" localSheetId="5">#REF!</definedName>
    <definedName name="ABR._89">#REF!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6">#REF!</definedName>
    <definedName name="abv" localSheetId="5">#REF!</definedName>
    <definedName name="abv">#REF!</definedName>
    <definedName name="abx" localSheetId="6">#REF!</definedName>
    <definedName name="abx" localSheetId="5">#REF!</definedName>
    <definedName name="abx">#REF!</definedName>
    <definedName name="AccessDatabase" hidden="1">"\\De2kp-42538\BOLETIN\Claga\CLAGA2000.mdb"</definedName>
    <definedName name="ACENARIO" localSheetId="6">#REF!</definedName>
    <definedName name="ACENARIO" localSheetId="5">#REF!</definedName>
    <definedName name="ACENARIO">#REF!</definedName>
    <definedName name="acentral" localSheetId="6">#REF!</definedName>
    <definedName name="acentral" localSheetId="5">#REF!</definedName>
    <definedName name="acentral">#REF!</definedName>
    <definedName name="ACT" localSheetId="6">#REF!</definedName>
    <definedName name="ACT" localSheetId="5">#REF!</definedName>
    <definedName name="ACT">#REF!</definedName>
    <definedName name="Act.Inmv.Bruto">'[52]Ranking Bancario'!$AX$4:$BB$54</definedName>
    <definedName name="Act.Inmv.Neto">'[52]Ranking Bancario'!$AP$4:$AT$54</definedName>
    <definedName name="ACTIVATE" localSheetId="6">#REF!</definedName>
    <definedName name="ACTIVATE" localSheetId="5">#REF!</definedName>
    <definedName name="ACTIVATE">#REF!</definedName>
    <definedName name="Actual" localSheetId="6">#REF!</definedName>
    <definedName name="Actual" localSheetId="5">#REF!</definedName>
    <definedName name="Actual">#REF!</definedName>
    <definedName name="ACUMULADO">#N/A</definedName>
    <definedName name="ACwvu.PLA1." localSheetId="6" hidden="1">'[53]COP FED'!#REF!</definedName>
    <definedName name="ACwvu.PLA1." localSheetId="5" hidden="1">'[53]COP FED'!#REF!</definedName>
    <definedName name="ACwvu.PLA1." hidden="1">'[53]COP FED'!#REF!</definedName>
    <definedName name="ACwvu.PLA2." hidden="1">'[53]COP FED'!$A$1:$N$49</definedName>
    <definedName name="ad" localSheetId="6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6">#REF!</definedName>
    <definedName name="adaD" localSheetId="5">#REF!</definedName>
    <definedName name="adaD">#REF!</definedName>
    <definedName name="Adb">[54]CIRRs!$C$59</definedName>
    <definedName name="Adf">[54]CIRRs!$C$60</definedName>
    <definedName name="ADICIONAIS" localSheetId="6">#REF!</definedName>
    <definedName name="ADICIONAIS" localSheetId="5">#REF!</definedName>
    <definedName name="ADICIONAIS">#REF!</definedName>
    <definedName name="adrra" localSheetId="6">#REF!</definedName>
    <definedName name="adrra" localSheetId="5">#REF!</definedName>
    <definedName name="adrra">#REF!</definedName>
    <definedName name="adsadrr" localSheetId="6" hidden="1">#REF!</definedName>
    <definedName name="adsadrr" localSheetId="5" hidden="1">#REF!</definedName>
    <definedName name="adsadrr" hidden="1">#REF!</definedName>
    <definedName name="adsftreagtrgtqergt">[5]!adsftreagtrgtqergt</definedName>
    <definedName name="af" localSheetId="6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6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6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 localSheetId="6">#REF!</definedName>
    <definedName name="AGO._89" localSheetId="5">#REF!</definedName>
    <definedName name="AGO._89">#REF!</definedName>
    <definedName name="Agregados">'[52]Ganancias o Pérdidas BC'!$C$10:$H$34</definedName>
    <definedName name="ah" localSheetId="6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'[55]Expenditure &amp; Saving'!$AF$1:$AF$65536</definedName>
    <definedName name="aj" localSheetId="6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 localSheetId="6">#REF!</definedName>
    <definedName name="AJU00" localSheetId="5">#REF!</definedName>
    <definedName name="AJU00">#REF!</definedName>
    <definedName name="AJUSTE">[56]GYP!$A$2</definedName>
    <definedName name="AJUSTE2">[57]GYP!$A$2</definedName>
    <definedName name="AJUV00" localSheetId="6">#REF!</definedName>
    <definedName name="AJUV00" localSheetId="5">#REF!</definedName>
    <definedName name="AJUV00">#REF!</definedName>
    <definedName name="AJUV97" localSheetId="6">#REF!</definedName>
    <definedName name="AJUV97" localSheetId="5">#REF!</definedName>
    <definedName name="AJUV97">#REF!</definedName>
    <definedName name="AJUV98" localSheetId="6">#REF!</definedName>
    <definedName name="AJUV98" localSheetId="5">#REF!</definedName>
    <definedName name="AJUV98">#REF!</definedName>
    <definedName name="AJUV99">#REF!</definedName>
    <definedName name="al" localSheetId="6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6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6">#REF!</definedName>
    <definedName name="ALLBIRR" localSheetId="5">#REF!</definedName>
    <definedName name="ALLBIRR">#REF!</definedName>
    <definedName name="AllData" localSheetId="6">#REF!</definedName>
    <definedName name="AllData" localSheetId="5">#REF!</definedName>
    <definedName name="AllData">#REF!</definedName>
    <definedName name="ALLSDR" localSheetId="6">#REF!</definedName>
    <definedName name="ALLSDR" localSheetId="5">#REF!</definedName>
    <definedName name="ALLSDR">#REF!</definedName>
    <definedName name="alpha">'[58]Int rate table spreads'!$C$7</definedName>
    <definedName name="ALRM" localSheetId="6">#REF!</definedName>
    <definedName name="ALRM" localSheetId="5">#REF!</definedName>
    <definedName name="ALRM">#REF!</definedName>
    <definedName name="alter3a" localSheetId="6">#REF!</definedName>
    <definedName name="alter3a" localSheetId="5">#REF!</definedName>
    <definedName name="alter3a">#REF!</definedName>
    <definedName name="alter3b" localSheetId="6">#REF!</definedName>
    <definedName name="alter3b" localSheetId="5">#REF!</definedName>
    <definedName name="alter3b">#REF!</definedName>
    <definedName name="ALTNGDP_R" localSheetId="6">[59]Q1!#REF!</definedName>
    <definedName name="ALTNGDP_R" localSheetId="5">[59]Q1!#REF!</definedName>
    <definedName name="ALTNGDP_R">[59]Q1!#REF!</definedName>
    <definedName name="ALTPCPI" localSheetId="6">[59]Q3!#REF!</definedName>
    <definedName name="ALTPCPI" localSheetId="5">[59]Q3!#REF!</definedName>
    <definedName name="ALTPCPI">[59]Q3!#REF!</definedName>
    <definedName name="amort" localSheetId="6">#REF!</definedName>
    <definedName name="amort" localSheetId="5">#REF!</definedName>
    <definedName name="amort">#REF!</definedName>
    <definedName name="AMORTI" localSheetId="6">#REF!</definedName>
    <definedName name="AMORTI" localSheetId="5">#REF!</definedName>
    <definedName name="AMORTI">#REF!</definedName>
    <definedName name="AMPO5">"Gráfico 8"</definedName>
    <definedName name="AMTZ_NEW" localSheetId="6">[60]Debt!#REF!</definedName>
    <definedName name="AMTZ_NEW" localSheetId="5">[60]Debt!#REF!</definedName>
    <definedName name="AMTZ_NEW">[60]Debt!#REF!</definedName>
    <definedName name="AMTZ_OLD" localSheetId="6">[60]Debt!#REF!</definedName>
    <definedName name="AMTZ_OLD" localSheetId="5">[60]Debt!#REF!</definedName>
    <definedName name="AMTZ_OLD">[60]Debt!#REF!</definedName>
    <definedName name="AMTZ_TOT" localSheetId="6">[60]Debt!#REF!</definedName>
    <definedName name="AMTZ_TOT" localSheetId="5">[60]Debt!#REF!</definedName>
    <definedName name="AMTZ_TOT">[60]Debt!#REF!</definedName>
    <definedName name="ANEXO2" localSheetId="6">[61]BCP!#REF!</definedName>
    <definedName name="ANEXO2" localSheetId="5">[61]BCP!#REF!</definedName>
    <definedName name="ANEXO2">[61]BCP!#REF!</definedName>
    <definedName name="ANEXO3">#N/A</definedName>
    <definedName name="ANEXO4">#N/A</definedName>
    <definedName name="ANEXO5">#N/A</definedName>
    <definedName name="ANEXO6">#N/A</definedName>
    <definedName name="annual">[62]Contribution!$C$326:$DC$340</definedName>
    <definedName name="AÑO">'[63]Federal-r'!$HE$5487</definedName>
    <definedName name="ANO00" localSheetId="6">#REF!</definedName>
    <definedName name="ANO00" localSheetId="5">#REF!</definedName>
    <definedName name="ANO00">#REF!</definedName>
    <definedName name="ANO00A" localSheetId="6">#REF!</definedName>
    <definedName name="ANO00A" localSheetId="5">#REF!</definedName>
    <definedName name="ANO00A">#REF!</definedName>
    <definedName name="ANO00B" localSheetId="6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palancamiento">'[52]Ranking Bancario'!$R$6:$V$54</definedName>
    <definedName name="apigraphs">#N/A</definedName>
    <definedName name="appendix">[33]QNEWLOR!$J$3:$AU$7,[33]QNEWLOR!$J$21:$AU$77,[33]QNEWLOR!$J$91:$AU$149</definedName>
    <definedName name="APU" localSheetId="6">#REF!</definedName>
    <definedName name="APU" localSheetId="5">#REF!</definedName>
    <definedName name="APU">#REF!</definedName>
    <definedName name="AR">[64]ARBOL!$C$3</definedName>
    <definedName name="Arbol">'[52]Arbol Rentabilidad'!$B$6:$H$68</definedName>
    <definedName name="area_de_impressaoEST" localSheetId="6">#REF!</definedName>
    <definedName name="area_de_impressaoEST" localSheetId="5">#REF!</definedName>
    <definedName name="area_de_impressaoEST">#REF!</definedName>
    <definedName name="Área_impressão_DIR" localSheetId="6">#REF!</definedName>
    <definedName name="Área_impressão_DIR" localSheetId="5">#REF!</definedName>
    <definedName name="Área_impressão_DIR">#REF!</definedName>
    <definedName name="AREACONSTRUCCIO" localSheetId="6">#REF!</definedName>
    <definedName name="AREACONSTRUCCIO" localSheetId="5">#REF!</definedName>
    <definedName name="AREACONSTRUCCIO">#REF!</definedName>
    <definedName name="ARREC98">#REF!</definedName>
    <definedName name="ARREC99">#REF!</definedName>
    <definedName name="as" localSheetId="5" hidden="1">'[65]Fax a enviar'!#REF!</definedName>
    <definedName name="as" hidden="1">'[65]Fax a enviar'!#REF!</definedName>
    <definedName name="ASAU" localSheetId="6">#REF!</definedName>
    <definedName name="ASAU" localSheetId="5">#REF!</definedName>
    <definedName name="ASAU">#REF!</definedName>
    <definedName name="ASAU1" localSheetId="6">#REF!</definedName>
    <definedName name="ASAU1" localSheetId="5">#REF!</definedName>
    <definedName name="ASAU1">#REF!</definedName>
    <definedName name="asd" localSheetId="6">#REF!</definedName>
    <definedName name="asd" localSheetId="5">#REF!</definedName>
    <definedName name="asd">#REF!</definedName>
    <definedName name="ASDF">#REF!</definedName>
    <definedName name="ASDFG">#REF!</definedName>
    <definedName name="asdrae" localSheetId="5" hidden="1">#REF!</definedName>
    <definedName name="asdrae" hidden="1">#REF!</definedName>
    <definedName name="asdrra" localSheetId="5">#REF!</definedName>
    <definedName name="asdrra">#REF!</definedName>
    <definedName name="ase" localSheetId="5">#REF!</definedName>
    <definedName name="ase">#REF!</definedName>
    <definedName name="aser" localSheetId="5">#REF!</definedName>
    <definedName name="aser">#REF!</definedName>
    <definedName name="AsignadoA" localSheetId="5">#REF!</definedName>
    <definedName name="AsignadoA">#REF!</definedName>
    <definedName name="ASO" localSheetId="5">#REF!</definedName>
    <definedName name="ASO">#REF!</definedName>
    <definedName name="asraa" localSheetId="5">#REF!</definedName>
    <definedName name="asraa">#REF!</definedName>
    <definedName name="asrraa44" localSheetId="5">#REF!</definedName>
    <definedName name="asrraa44">#REF!</definedName>
    <definedName name="ass">#N/A</definedName>
    <definedName name="ASSET">[64]SOLVENCIA!$D$48</definedName>
    <definedName name="Assistance">[66]Sheet1!$B$2:$T$56</definedName>
    <definedName name="ASSUM" localSheetId="6">#REF!</definedName>
    <definedName name="ASSUM" localSheetId="5">#REF!</definedName>
    <definedName name="ASSUM">#REF!</definedName>
    <definedName name="ASSUMPB" localSheetId="6">#REF!</definedName>
    <definedName name="ASSUMPB" localSheetId="5">#REF!</definedName>
    <definedName name="ASSUMPB">#REF!</definedName>
    <definedName name="atlantic">[67]nonopec!$D$424:$D$433</definedName>
    <definedName name="atrade" localSheetId="5">[18]!atrade</definedName>
    <definedName name="atrade">[18]!atrade</definedName>
    <definedName name="ATS" localSheetId="6">#REF!</definedName>
    <definedName name="ATS" localSheetId="5">#REF!</definedName>
    <definedName name="ATS">#REF!</definedName>
    <definedName name="AUS" localSheetId="6">#REF!</definedName>
    <definedName name="AUS" localSheetId="5">#REF!</definedName>
    <definedName name="AUS">#REF!</definedName>
    <definedName name="Australia_wt">'[68]OECD wgt'!$B$13</definedName>
    <definedName name="Austria_wt">'[68]OECD wgt'!$B$14</definedName>
    <definedName name="Average_Daily_Depreciation">'[69]Inter-Bank'!$G$5</definedName>
    <definedName name="Average_Weekly_Depreciation">'[69]Inter-Bank'!$K$5</definedName>
    <definedName name="Average_Weekly_Inter_Bank_Exchange_Rate">'[69]Inter-Bank'!$H$5</definedName>
    <definedName name="AVISO" localSheetId="6">#REF!</definedName>
    <definedName name="AVISO" localSheetId="5">#REF!</definedName>
    <definedName name="AVISO">#REF!</definedName>
    <definedName name="AZUA1.1.00___Administración_General" localSheetId="6">#REF!</definedName>
    <definedName name="AZUA1.1.00___Administración_General" localSheetId="5">#REF!</definedName>
    <definedName name="AZUA1.1.00___Administración_General">#REF!</definedName>
    <definedName name="AZUA2.1.00___Asuntos_económicos__comerciales_y_laborales" localSheetId="6">#REF!</definedName>
    <definedName name="AZUA2.1.00___Asuntos_económicos__comerciales_y_laborales" localSheetId="5">#REF!</definedName>
    <definedName name="AZUA2.1.00___Asuntos_económicos__comerciales_y_laborales">#REF!</definedName>
    <definedName name="B" localSheetId="5">#REF!</definedName>
    <definedName name="B">#REF!</definedName>
    <definedName name="b1std">#REF!</definedName>
    <definedName name="b2std">#REF!</definedName>
    <definedName name="ba">#N/A</definedName>
    <definedName name="Badea">[54]CIRRs!$C$67</definedName>
    <definedName name="BAL" localSheetId="6">#REF!</definedName>
    <definedName name="BAL" localSheetId="5">#REF!</definedName>
    <definedName name="BAL">#REF!</definedName>
    <definedName name="bALANCE" localSheetId="6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6">#REF!</definedName>
    <definedName name="BANCOS" localSheetId="5">#REF!</definedName>
    <definedName name="BANCOS">#REF!</definedName>
    <definedName name="banks1" localSheetId="6">#REF!</definedName>
    <definedName name="banks1" localSheetId="5">#REF!</definedName>
    <definedName name="banks1">#REF!</definedName>
    <definedName name="banks2" localSheetId="6">#REF!</definedName>
    <definedName name="banks2" localSheetId="5">#REF!</definedName>
    <definedName name="banks2">#REF!</definedName>
    <definedName name="baron" hidden="1">#REF!</definedName>
    <definedName name="BASDAT">'[42]Annual Tables'!#REF!</definedName>
    <definedName name="base">'[70]K. IMF Base'!$A$170:$CI$255</definedName>
    <definedName name="baseflow" localSheetId="6">'[70]K. IMF Base'!#REF!</definedName>
    <definedName name="baseflow" localSheetId="5">'[70]K. IMF Base'!#REF!</definedName>
    <definedName name="baseflow">'[70]K. IMF Base'!#REF!</definedName>
    <definedName name="BaseYear" localSheetId="6">#REF!</definedName>
    <definedName name="BaseYear" localSheetId="5">#REF!</definedName>
    <definedName name="BaseYear">#REF!</definedName>
    <definedName name="Basic_Data" localSheetId="6">#REF!</definedName>
    <definedName name="Basic_Data" localSheetId="5">#REF!</definedName>
    <definedName name="Basic_Data">#REF!</definedName>
    <definedName name="BASOMA" localSheetId="6">#REF!</definedName>
    <definedName name="BASOMA" localSheetId="5">#REF!</definedName>
    <definedName name="BASOMA">#REF!</definedName>
    <definedName name="Batumi_debt" localSheetId="5">#REF!</definedName>
    <definedName name="Batumi_debt">#REF!</definedName>
    <definedName name="Bave">#REF!</definedName>
    <definedName name="bb" localSheetId="6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6">#REF!</definedName>
    <definedName name="BBB" localSheetId="5">#REF!</definedName>
    <definedName name="BBB">#REF!</definedName>
    <definedName name="bbbb" localSheetId="6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6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6">#REF!</definedName>
    <definedName name="BC" localSheetId="5">#REF!</definedName>
    <definedName name="BC">#REF!</definedName>
    <definedName name="BCA">#N/A</definedName>
    <definedName name="BCA_GDP">#N/A</definedName>
    <definedName name="BCA_NGDP" localSheetId="6">#REF!</definedName>
    <definedName name="BCA_NGDP" localSheetId="5">#REF!</definedName>
    <definedName name="BCA_NGDP">#REF!</definedName>
    <definedName name="BCEProg" localSheetId="6">#REF!</definedName>
    <definedName name="BCEProg" localSheetId="5">#REF!</definedName>
    <definedName name="BCEProg">#REF!</definedName>
    <definedName name="BCH" localSheetId="6">#REF!</definedName>
    <definedName name="BCH" localSheetId="5">#REF!</definedName>
    <definedName name="BCH">#REF!</definedName>
    <definedName name="BCH_10G" localSheetId="5">#REF!</definedName>
    <definedName name="BCH_10G">#REF!</definedName>
    <definedName name="BCH_10R" localSheetId="5">#REF!</definedName>
    <definedName name="BCH_10R">#REF!</definedName>
    <definedName name="Bcos_Com_20G" localSheetId="5">#REF!</definedName>
    <definedName name="Bcos_Com_20G">#REF!</definedName>
    <definedName name="Bcos_Com20R" localSheetId="5">#REF!</definedName>
    <definedName name="Bcos_Com20R">#REF!</definedName>
    <definedName name="BCRD15" hidden="1">'[71]Crédito SPNF (fiscal)'!#REF!</definedName>
    <definedName name="BDEAC">[54]CIRRs!$C$70</definedName>
    <definedName name="BE">#N/A</definedName>
    <definedName name="BEA" localSheetId="6">#REF!</definedName>
    <definedName name="BEA" localSheetId="5">#REF!</definedName>
    <definedName name="BEA">#REF!</definedName>
    <definedName name="BEABA" localSheetId="6">#REF!</definedName>
    <definedName name="BEABA" localSheetId="5">#REF!</definedName>
    <definedName name="BEABA">#REF!</definedName>
    <definedName name="BEABI" localSheetId="6">#REF!</definedName>
    <definedName name="BEABI" localSheetId="5">#REF!</definedName>
    <definedName name="BEABI">#REF!</definedName>
    <definedName name="BEAI">#N/A</definedName>
    <definedName name="BEAIB">#N/A</definedName>
    <definedName name="BEAIG">#N/A</definedName>
    <definedName name="BEAMU" localSheetId="6">#REF!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6">#REF!</definedName>
    <definedName name="BEC" localSheetId="5">#REF!</definedName>
    <definedName name="BEC">#REF!</definedName>
    <definedName name="BED" localSheetId="6">#REF!</definedName>
    <definedName name="BED" localSheetId="5">#REF!</definedName>
    <definedName name="BED">#REF!</definedName>
    <definedName name="BED_6" localSheetId="6">#REF!</definedName>
    <definedName name="BED_6" localSheetId="5">#REF!</definedName>
    <definedName name="BED_6">#REF!</definedName>
    <definedName name="BEDE">#REF!</definedName>
    <definedName name="BEF">[54]CIRRs!$C$79</definedName>
    <definedName name="Bei" localSheetId="6">[72]terms!#REF!</definedName>
    <definedName name="Bei" localSheetId="5">[72]terms!#REF!</definedName>
    <definedName name="Bei">[72]terms!#REF!</definedName>
    <definedName name="Belgium_wt">'[68]OECD wgt'!$B$15</definedName>
    <definedName name="BENEF98" localSheetId="6">#REF!</definedName>
    <definedName name="BENEF98" localSheetId="5">#REF!</definedName>
    <definedName name="BENEF98">#REF!</definedName>
    <definedName name="BENEF99" localSheetId="6">#REF!</definedName>
    <definedName name="BENEF99" localSheetId="5">#REF!</definedName>
    <definedName name="BENEF99">#REF!</definedName>
    <definedName name="BeneficioNetoY3">'[73]Vaciado 1'!$F$153</definedName>
    <definedName name="BEO" localSheetId="6">#REF!</definedName>
    <definedName name="BEO" localSheetId="5">#REF!</definedName>
    <definedName name="BEO">#REF!</definedName>
    <definedName name="BER" localSheetId="6">#REF!</definedName>
    <definedName name="BER" localSheetId="5">#REF!</definedName>
    <definedName name="BER">#REF!</definedName>
    <definedName name="BERBA" localSheetId="6">#REF!</definedName>
    <definedName name="BERBA" localSheetId="5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6">#REF!</definedName>
    <definedName name="BFD" localSheetId="5">#REF!</definedName>
    <definedName name="BFD">#REF!</definedName>
    <definedName name="BFDA" localSheetId="6">#REF!</definedName>
    <definedName name="BFDA" localSheetId="5">#REF!</definedName>
    <definedName name="BFDA">#REF!</definedName>
    <definedName name="BFDI" localSheetId="6">#REF!</definedName>
    <definedName name="BFDI" localSheetId="5">#REF!</definedName>
    <definedName name="BFDI">#REF!</definedName>
    <definedName name="BFDIL" localSheetId="5">#REF!</definedName>
    <definedName name="BFDIL">#REF!</definedName>
    <definedName name="BFL">#N/A</definedName>
    <definedName name="BFL_C_G" localSheetId="6">#REF!</definedName>
    <definedName name="BFL_C_G" localSheetId="5">#REF!</definedName>
    <definedName name="BFL_C_G">#REF!</definedName>
    <definedName name="BFL_C_P" localSheetId="6">#REF!</definedName>
    <definedName name="BFL_C_P" localSheetId="5">#REF!</definedName>
    <definedName name="BFL_C_P">#REF!</definedName>
    <definedName name="BFL_CBA" localSheetId="6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6">#REF!</definedName>
    <definedName name="BFL_D_G" localSheetId="5">#REF!</definedName>
    <definedName name="BFL_D_G">#REF!</definedName>
    <definedName name="BFL_D_P" localSheetId="6">#REF!</definedName>
    <definedName name="BFL_D_P" localSheetId="5">#REF!</definedName>
    <definedName name="BFL_D_P">#REF!</definedName>
    <definedName name="BFL_DBA" localSheetId="6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6">#REF!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5">[74]!BFLD_DF</definedName>
    <definedName name="BFLD_DF">[74]!BFLD_DF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6">#REF!</definedName>
    <definedName name="BFLRES" localSheetId="5">#REF!</definedName>
    <definedName name="BFLRES">#REF!</definedName>
    <definedName name="BFO" localSheetId="6">#REF!</definedName>
    <definedName name="BFO" localSheetId="5">#REF!</definedName>
    <definedName name="BFO">#REF!</definedName>
    <definedName name="BFO_S" localSheetId="6">#REF!</definedName>
    <definedName name="BFO_S" localSheetId="5">#REF!</definedName>
    <definedName name="BFO_S">#REF!</definedName>
    <definedName name="BFOA" localSheetId="5">#REF!</definedName>
    <definedName name="BFOA">#REF!</definedName>
    <definedName name="BFOAG" localSheetId="5">#REF!</definedName>
    <definedName name="BFOAG">#REF!</definedName>
    <definedName name="BFOL" localSheetId="5">#REF!</definedName>
    <definedName name="BFOL">#REF!</definedName>
    <definedName name="BFOL_B" localSheetId="5">#REF!</definedName>
    <definedName name="BFOL_B">#REF!</definedName>
    <definedName name="BFOL_G" localSheetId="5">#REF!</definedName>
    <definedName name="BFOL_G">#REF!</definedName>
    <definedName name="BFOL_L" localSheetId="5">#REF!</definedName>
    <definedName name="BFOL_L">#REF!</definedName>
    <definedName name="BFOL_O" localSheetId="5">#REF!</definedName>
    <definedName name="BFOL_O">#REF!</definedName>
    <definedName name="BFOL_S" localSheetId="5">#REF!</definedName>
    <definedName name="BFOL_S">#REF!</definedName>
    <definedName name="BFOLB" localSheetId="5">#REF!</definedName>
    <definedName name="BFOLB">#REF!</definedName>
    <definedName name="BFOLG_L" localSheetId="5">#REF!</definedName>
    <definedName name="BFOLG_L">#REF!</definedName>
    <definedName name="BFOTH">#REF!</definedName>
    <definedName name="BFP" localSheetId="5">#REF!</definedName>
    <definedName name="BFP">#REF!</definedName>
    <definedName name="BFPA" localSheetId="5">#REF!</definedName>
    <definedName name="BFPA">#REF!</definedName>
    <definedName name="BFPAG" localSheetId="5">#REF!</definedName>
    <definedName name="BFPAG">#REF!</definedName>
    <definedName name="BFPL" localSheetId="5">#REF!</definedName>
    <definedName name="BFPL">#REF!</definedName>
    <definedName name="BFPLBN" localSheetId="5">#REF!</definedName>
    <definedName name="BFPLBN">#REF!</definedName>
    <definedName name="BFPLD" localSheetId="5">#REF!</definedName>
    <definedName name="BFPLD">#REF!</definedName>
    <definedName name="BFPLD_G" localSheetId="5">#REF!</definedName>
    <definedName name="BFPLD_G">#REF!</definedName>
    <definedName name="BFPLE" localSheetId="5">#REF!</definedName>
    <definedName name="BFPLE">#REF!</definedName>
    <definedName name="BFPLE_G" localSheetId="5">#REF!</definedName>
    <definedName name="BFPLE_G">#REF!</definedName>
    <definedName name="BFPLMM" localSheetId="5">#REF!</definedName>
    <definedName name="BFPLMM">#REF!</definedName>
    <definedName name="BFRA">#N/A</definedName>
    <definedName name="BFUND" localSheetId="6">#REF!</definedName>
    <definedName name="BFUND" localSheetId="5">#REF!</definedName>
    <definedName name="BFUND">#REF!</definedName>
    <definedName name="BGS" localSheetId="6">#REF!</definedName>
    <definedName name="BGS" localSheetId="5">#REF!</definedName>
    <definedName name="BGS">#REF!</definedName>
    <definedName name="BI">#N/A</definedName>
    <definedName name="BIO" localSheetId="6">[43]raw!#REF!</definedName>
    <definedName name="BIO" localSheetId="5">[43]raw!#REF!</definedName>
    <definedName name="BIO">[43]raw!#REF!</definedName>
    <definedName name="BIP" localSheetId="6">#REF!</definedName>
    <definedName name="BIP" localSheetId="5">#REF!</definedName>
    <definedName name="BIP">#REF!</definedName>
    <definedName name="BK">#N/A</definedName>
    <definedName name="BKF">#N/A</definedName>
    <definedName name="BKFA" localSheetId="6">#REF!</definedName>
    <definedName name="BKFA" localSheetId="5">#REF!</definedName>
    <definedName name="BKFA">#REF!</definedName>
    <definedName name="BKFBA" localSheetId="6">#REF!</definedName>
    <definedName name="BKFBA" localSheetId="5">#REF!</definedName>
    <definedName name="BKFBA">#REF!</definedName>
    <definedName name="BKFBI" localSheetId="6">#REF!</definedName>
    <definedName name="BKFBI" localSheetId="5">#REF!</definedName>
    <definedName name="BKFBI">#REF!</definedName>
    <definedName name="BKFMU">#REF!</definedName>
    <definedName name="BKO" localSheetId="5">#REF!</definedName>
    <definedName name="BKO">#REF!</definedName>
    <definedName name="bla" localSheetId="5" hidden="1">#REF!</definedName>
    <definedName name="bla" hidden="1">#REF!</definedName>
    <definedName name="bloco1">#REF!</definedName>
    <definedName name="BLOQUE1">[75]RECIMP99!$A$1:$Q$74</definedName>
    <definedName name="BLOQUE2">[75]RECIMP2000!$A$1:$Q$74</definedName>
    <definedName name="BLOQUE3">[75]RECIMP99!$A$274:$Q$274</definedName>
    <definedName name="BLOQUE4">[75]RECIMP2000real!$A$1:$Q$74</definedName>
    <definedName name="BLOQUE5">[75]RECIMP99!$V$1:$AK$74</definedName>
    <definedName name="BLOQUE6">[75]RECIMP2000!$W$1:$AJ$75</definedName>
    <definedName name="BLOQUE7">[75]RECIMP99!$V$274:$AK$274</definedName>
    <definedName name="BLOQUE8">[75]RECIMP2000real!$V$1:$AK$74</definedName>
    <definedName name="BLPH1" hidden="1">'[76]Ex rate bloom'!$A$4</definedName>
    <definedName name="BLPH2" hidden="1">'[76]Ex rate bloom'!$D$4</definedName>
    <definedName name="BLPH3" hidden="1">'[76]Ex rate bloom'!$G$4</definedName>
    <definedName name="BLPH4" hidden="1">'[76]Ex rate bloom'!$J$4</definedName>
    <definedName name="BLPH5" hidden="1">'[76]Ex rate bloom'!$M$4</definedName>
    <definedName name="BLPH6" hidden="1">'[76]Ex rate bloom'!$P$4</definedName>
    <definedName name="BLPH7" hidden="1">'[76]Ex rate bloom'!$S$4</definedName>
    <definedName name="BLPH8" hidden="1">'[76]Ex rate bloom'!$V$4</definedName>
    <definedName name="BM" localSheetId="6">#REF!</definedName>
    <definedName name="BM" localSheetId="5">#REF!</definedName>
    <definedName name="BM">#REF!</definedName>
    <definedName name="BMG">[77]Q6!$E$28:$AH$28</definedName>
    <definedName name="BMI" localSheetId="6">#REF!</definedName>
    <definedName name="BMI" localSheetId="5">#REF!</definedName>
    <definedName name="BMI">#REF!</definedName>
    <definedName name="BMII">#N/A</definedName>
    <definedName name="BMII_7" localSheetId="6">#REF!</definedName>
    <definedName name="BMII_7" localSheetId="5">#REF!</definedName>
    <definedName name="BMII_7">#REF!</definedName>
    <definedName name="BMII_G" localSheetId="6">#REF!</definedName>
    <definedName name="BMII_G" localSheetId="5">#REF!</definedName>
    <definedName name="BMII_G">#REF!</definedName>
    <definedName name="BMII_P" localSheetId="6">#REF!</definedName>
    <definedName name="BMII_P" localSheetId="5">#REF!</definedName>
    <definedName name="BMII_P">#REF!</definedName>
    <definedName name="BMIIB">#N/A</definedName>
    <definedName name="BMIIBA" localSheetId="6">#REF!</definedName>
    <definedName name="BMIIBA" localSheetId="5">#REF!</definedName>
    <definedName name="BMIIBA">#REF!</definedName>
    <definedName name="BMIIBI" localSheetId="6">#REF!</definedName>
    <definedName name="BMIIBI" localSheetId="5">#REF!</definedName>
    <definedName name="BMIIBI">#REF!</definedName>
    <definedName name="BMIIG">#N/A</definedName>
    <definedName name="BMIIMU" localSheetId="6">#REF!</definedName>
    <definedName name="BMIIMU" localSheetId="5">#REF!</definedName>
    <definedName name="BMIIMU">#REF!</definedName>
    <definedName name="BMS" localSheetId="6">#REF!</definedName>
    <definedName name="BMS" localSheetId="5">#REF!</definedName>
    <definedName name="BMS">#REF!</definedName>
    <definedName name="BNEO" localSheetId="6">#REF!</definedName>
    <definedName name="BNEO" localSheetId="5">#REF!</definedName>
    <definedName name="BNEO">#REF!</definedName>
    <definedName name="BNF">"CA"</definedName>
    <definedName name="BO" localSheetId="6">#REF!</definedName>
    <definedName name="BO" localSheetId="5">#REF!</definedName>
    <definedName name="BO">#REF!</definedName>
    <definedName name="BOG" localSheetId="6">#REF!</definedName>
    <definedName name="BOG" localSheetId="5">#REF!</definedName>
    <definedName name="BOG">#REF!</definedName>
    <definedName name="BOLETIN" localSheetId="6">[61]BCP!#REF!</definedName>
    <definedName name="BOLETIN" localSheetId="5">[61]BCP!#REF!</definedName>
    <definedName name="BOLETIN">[61]BCP!#REF!</definedName>
    <definedName name="Bolivia" localSheetId="6">#REF!</definedName>
    <definedName name="Bolivia" localSheetId="5">#REF!</definedName>
    <definedName name="Bolivia">#REF!</definedName>
    <definedName name="BOP">#N/A</definedName>
    <definedName name="BOPF" localSheetId="6">#REF!</definedName>
    <definedName name="BOPF" localSheetId="5">#REF!</definedName>
    <definedName name="BOPF">#REF!</definedName>
    <definedName name="BOPUSD" localSheetId="6">#REF!</definedName>
    <definedName name="BOPUSD" localSheetId="5">#REF!</definedName>
    <definedName name="BOPUSD">#REF!</definedName>
    <definedName name="BORRA_CUADROS" localSheetId="5">[78]!BORRA_CUADROS</definedName>
    <definedName name="BORRA_CUADROS">[78]!BORRA_CUADROS</definedName>
    <definedName name="BPBNF" localSheetId="6">#REF!</definedName>
    <definedName name="BPBNF" localSheetId="5">#REF!</definedName>
    <definedName name="BPBNF">#REF!</definedName>
    <definedName name="BRASS" localSheetId="6">#REF!</definedName>
    <definedName name="BRASS" localSheetId="5">#REF!</definedName>
    <definedName name="BRASS">#REF!</definedName>
    <definedName name="BRASS_1" localSheetId="6">#REF!</definedName>
    <definedName name="BRASS_1" localSheetId="5">#REF!</definedName>
    <definedName name="BRASS_1">#REF!</definedName>
    <definedName name="BRASS_6" localSheetId="5">#REF!</definedName>
    <definedName name="BRASS_6">#REF!</definedName>
    <definedName name="Brazil">#REF!</definedName>
    <definedName name="BRECHA">[64]BRECHA!$E$3</definedName>
    <definedName name="BS" localSheetId="6">#REF!</definedName>
    <definedName name="BS" localSheetId="5">#REF!</definedName>
    <definedName name="BS">#REF!</definedName>
    <definedName name="BS1A" localSheetId="6">#REF!</definedName>
    <definedName name="BS1A" localSheetId="5">#REF!</definedName>
    <definedName name="BS1A">#REF!</definedName>
    <definedName name="Bstd" localSheetId="6">#REF!</definedName>
    <definedName name="Bstd" localSheetId="5">#REF!</definedName>
    <definedName name="Bstd">#REF!</definedName>
    <definedName name="BTO">#REF!</definedName>
    <definedName name="BTR" localSheetId="5">#REF!</definedName>
    <definedName name="BTR">#REF!</definedName>
    <definedName name="BTRG" localSheetId="5">#REF!</definedName>
    <definedName name="BTRG">#REF!</definedName>
    <definedName name="BTRP">#REF!</definedName>
    <definedName name="Budget" localSheetId="5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6">#REF!</definedName>
    <definedName name="BX" localSheetId="5">#REF!</definedName>
    <definedName name="BX">#REF!</definedName>
    <definedName name="BXG">[77]Q6!$E$26:$AH$26</definedName>
    <definedName name="BXI" localSheetId="6">#REF!</definedName>
    <definedName name="BXI" localSheetId="5">#REF!</definedName>
    <definedName name="BXI">#REF!</definedName>
    <definedName name="BXS" localSheetId="6">#REF!</definedName>
    <definedName name="BXS" localSheetId="5">#REF!</definedName>
    <definedName name="BXS">#REF!</definedName>
    <definedName name="C.2" localSheetId="6">#REF!</definedName>
    <definedName name="C.2" localSheetId="5">#REF!</definedName>
    <definedName name="C.2">#REF!</definedName>
    <definedName name="C_" localSheetId="5">#REF!</definedName>
    <definedName name="C_">#REF!</definedName>
    <definedName name="C_1" localSheetId="6">OFFSET(#REF!,0,0,COUNT(#REF!),1)</definedName>
    <definedName name="C_1" localSheetId="5">OFFSET(#REF!,0,0,COUNT(#REF!),1)</definedName>
    <definedName name="C_1">OFFSET(#REF!,0,0,COUNT(#REF!),1)</definedName>
    <definedName name="C_2" localSheetId="5">OFFSET(#REF!,0,0,COUNT(#REF!),1)</definedName>
    <definedName name="C_2">OFFSET(#REF!,0,0,COUNT(#REF!),1)</definedName>
    <definedName name="CA" localSheetId="6">#REF!</definedName>
    <definedName name="CA" localSheetId="5">#REF!</definedName>
    <definedName name="CA">#REF!</definedName>
    <definedName name="CAD" localSheetId="6">#REF!</definedName>
    <definedName name="CAD" localSheetId="5">#REF!</definedName>
    <definedName name="CAD">#REF!</definedName>
    <definedName name="CAe" localSheetId="6">#REF!</definedName>
    <definedName name="CAe" localSheetId="5">#REF!</definedName>
    <definedName name="CAe">#REF!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6" hidden="1">#REF!</definedName>
    <definedName name="calculo" localSheetId="5" hidden="1">#REF!</definedName>
    <definedName name="calculo" hidden="1">#REF!</definedName>
    <definedName name="CalificaciónFinal">'[52]base de datos MODULO I'!$B$4:$E$49</definedName>
    <definedName name="CalificIndica">'[52]base de datos MODULO I'!$F$5:$AM$50</definedName>
    <definedName name="CAMARON" localSheetId="6">#REF!</definedName>
    <definedName name="CAMARON" localSheetId="5">#REF!</definedName>
    <definedName name="CAMARON">#REF!</definedName>
    <definedName name="Canada_wt">'[68]OECD wgt'!$B$10</definedName>
    <definedName name="CAPA" localSheetId="6">#REF!</definedName>
    <definedName name="CAPA" localSheetId="5">#REF!</definedName>
    <definedName name="CAPA">#REF!</definedName>
    <definedName name="CAperc" localSheetId="6">#REF!</definedName>
    <definedName name="CAperc" localSheetId="5">#REF!</definedName>
    <definedName name="CAperc">#REF!</definedName>
    <definedName name="Capit.Neto">'[52]Ranking Bancario'!$J$4:$N$54</definedName>
    <definedName name="Capitalizacion">'[52]Calidad del Activo'!$A$5:$K$24</definedName>
    <definedName name="CAr" localSheetId="6">#REF!</definedName>
    <definedName name="CAr" localSheetId="5">#REF!</definedName>
    <definedName name="CAr">#REF!</definedName>
    <definedName name="CAS">[64]CASCADA!$C$4</definedName>
    <definedName name="Cascada">[79]Hoja3!$B$1:$L$98</definedName>
    <definedName name="Cavg" localSheetId="6">OFFSET(#REF!,0,0,COUNT(#REF!),1)</definedName>
    <definedName name="Cavg" localSheetId="5">OFFSET(#REF!,0,0,COUNT(#REF!),1)</definedName>
    <definedName name="Cavg">OFFSET(#REF!,0,0,COUNT(#REF!),1)</definedName>
    <definedName name="cc" localSheetId="6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6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6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6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 localSheetId="6">#REF!</definedName>
    <definedName name="ccme" localSheetId="5">#REF!</definedName>
    <definedName name="ccme">#REF!</definedName>
    <definedName name="ccme2000" localSheetId="6">#REF!</definedName>
    <definedName name="ccme2000" localSheetId="5">#REF!</definedName>
    <definedName name="ccme2000">#REF!</definedName>
    <definedName name="ccme2001" localSheetId="6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6">#REF!</definedName>
    <definedName name="ccme98s" localSheetId="5">#REF!</definedName>
    <definedName name="ccme98s">#REF!</definedName>
    <definedName name="ccme99" localSheetId="6">#REF!</definedName>
    <definedName name="ccme99" localSheetId="5">#REF!</definedName>
    <definedName name="ccme99">#REF!</definedName>
    <definedName name="ccode">273</definedName>
    <definedName name="CD" localSheetId="6">#REF!</definedName>
    <definedName name="CD" localSheetId="5">#REF!</definedName>
    <definedName name="CD">#REF!</definedName>
    <definedName name="CD1A" localSheetId="6">#REF!</definedName>
    <definedName name="CD1A" localSheetId="5">#REF!</definedName>
    <definedName name="CD1A">#REF!</definedName>
    <definedName name="cde" localSheetId="6" hidden="1">{"Riqfin97",#N/A,FALSE,"Tran";"Riqfinpro",#N/A,FALSE,"Tran"}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6">#REF!</definedName>
    <definedName name="CEMENTO" localSheetId="5">#REF!</definedName>
    <definedName name="CEMENTO">#REF!</definedName>
    <definedName name="CENGOVT" localSheetId="6">#REF!</definedName>
    <definedName name="CENGOVT" localSheetId="5">#REF!</definedName>
    <definedName name="CENGOVT">#REF!</definedName>
    <definedName name="CEPA96" localSheetId="6">#REF!</definedName>
    <definedName name="CEPA96" localSheetId="5">#REF!</definedName>
    <definedName name="CEPA96">#REF!</definedName>
    <definedName name="CFA">[54]CIRRs!$C$81</definedName>
    <definedName name="cfdfdf" localSheetId="6" hidden="1">#REF!</definedName>
    <definedName name="cfdfdf" localSheetId="5" hidden="1">#REF!</definedName>
    <definedName name="cfdfdf" hidden="1">#REF!</definedName>
    <definedName name="CG" localSheetId="6">#REF!</definedName>
    <definedName name="CG" localSheetId="5">#REF!</definedName>
    <definedName name="CG">#REF!</definedName>
    <definedName name="CGBUDG" localSheetId="6">#REF!</definedName>
    <definedName name="CGBUDG" localSheetId="5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5">#REF!</definedName>
    <definedName name="chart">#REF!</definedName>
    <definedName name="CHF" localSheetId="5">#REF!</definedName>
    <definedName name="CHF">#REF!</definedName>
    <definedName name="CHILE">#REF!</definedName>
    <definedName name="CHK">#REF!</definedName>
    <definedName name="CHK1.1">[59]Q1!#REF!</definedName>
    <definedName name="CHK2.1">[59]Q2!#REF!</definedName>
    <definedName name="CHK2.2">[59]Q2!#REF!</definedName>
    <definedName name="CHK2.3">[59]Q2!#REF!</definedName>
    <definedName name="CHK5.1" localSheetId="6">#REF!</definedName>
    <definedName name="CHK5.1" localSheetId="5">#REF!</definedName>
    <definedName name="CHK5.1">#REF!</definedName>
    <definedName name="cin" localSheetId="5">[23]Programa!#REF!</definedName>
    <definedName name="cin">[23]Programa!#REF!</definedName>
    <definedName name="cirr" localSheetId="6">#REF!</definedName>
    <definedName name="cirr" localSheetId="5">#REF!</definedName>
    <definedName name="cirr">#REF!</definedName>
    <definedName name="ClaveDeColor" localSheetId="6">#REF!</definedName>
    <definedName name="ClaveDeColor" localSheetId="5">#REF!</definedName>
    <definedName name="ClaveDeColor">#REF!</definedName>
    <definedName name="CLUB_PARIS_2004" localSheetId="6">#REF!</definedName>
    <definedName name="CLUB_PARIS_2004" localSheetId="5">#REF!</definedName>
    <definedName name="CLUB_PARIS_2004">#REF!</definedName>
    <definedName name="CLUB91" localSheetId="5">#REF!</definedName>
    <definedName name="CLUB91">#REF!</definedName>
    <definedName name="cmbccr">#REF!</definedName>
    <definedName name="cmbcom">#REF!</definedName>
    <definedName name="CMD">[61]BCP!#REF!</definedName>
    <definedName name="cmethapp" localSheetId="6">#REF!,#REF!,#REF!</definedName>
    <definedName name="cmethapp" localSheetId="5">#REF!,#REF!,#REF!</definedName>
    <definedName name="cmethapp">#REF!,#REF!,#REF!</definedName>
    <definedName name="cmethmain" localSheetId="6">#REF!</definedName>
    <definedName name="cmethmain" localSheetId="5">#REF!</definedName>
    <definedName name="cmethmain">#REF!</definedName>
    <definedName name="Cmin" localSheetId="6">OFFSET(#REF!,0,0,COUNT(#REF!),1)</definedName>
    <definedName name="Cmin" localSheetId="5">OFFSET(#REF!,0,0,COUNT(#REF!),1)</definedName>
    <definedName name="Cmin">OFFSET(#REF!,0,0,COUNT(#REF!),1)</definedName>
    <definedName name="cmsbn" localSheetId="6">#REF!</definedName>
    <definedName name="cmsbn" localSheetId="5">#REF!</definedName>
    <definedName name="cmsbn">#REF!</definedName>
    <definedName name="CN" localSheetId="6">#REF!</definedName>
    <definedName name="CN" localSheetId="5">#REF!</definedName>
    <definedName name="CN">#REF!</definedName>
    <definedName name="CN1A" localSheetId="6">#REF!</definedName>
    <definedName name="CN1A" localSheetId="5">#REF!</definedName>
    <definedName name="CN1A">#REF!</definedName>
    <definedName name="cnspnf">#REF!</definedName>
    <definedName name="CNY">#REF!</definedName>
    <definedName name="Cobertura">'[52]Ranking Bancario'!$Z$4:$AD$54</definedName>
    <definedName name="COLOMBIA" localSheetId="6">#REF!</definedName>
    <definedName name="COLOMBIA" localSheetId="5">#REF!</definedName>
    <definedName name="COLOMBIA">#REF!</definedName>
    <definedName name="Colombia___Summary_Accounts_of_the_Financial_System" localSheetId="6">base-flow</definedName>
    <definedName name="Colombia___Summary_Accounts_of_the_Financial_System" localSheetId="5">[80]!base-flow</definedName>
    <definedName name="Colombia___Summary_Accounts_of_the_Financial_System">base-flow</definedName>
    <definedName name="Color1" localSheetId="6">#REF!</definedName>
    <definedName name="Color1" localSheetId="5">#REF!</definedName>
    <definedName name="Color1">#REF!</definedName>
    <definedName name="Color2" localSheetId="6">#REF!</definedName>
    <definedName name="Color2" localSheetId="5">#REF!</definedName>
    <definedName name="Color2">#REF!</definedName>
    <definedName name="Color3" localSheetId="6">#REF!</definedName>
    <definedName name="Color3" localSheetId="5">#REF!</definedName>
    <definedName name="Color3">#REF!</definedName>
    <definedName name="Color4" localSheetId="5">#REF!</definedName>
    <definedName name="Color4">#REF!</definedName>
    <definedName name="Color5" localSheetId="5">#REF!</definedName>
    <definedName name="Color5">#REF!</definedName>
    <definedName name="Color6" localSheetId="5">#REF!</definedName>
    <definedName name="Color6">#REF!</definedName>
    <definedName name="COM" localSheetId="5">#REF!</definedName>
    <definedName name="COM">#REF!</definedName>
    <definedName name="coma" localSheetId="6">[23]Programa!#REF!</definedName>
    <definedName name="coma" localSheetId="5">[23]Programa!#REF!</definedName>
    <definedName name="coma">[23]Programa!#REF!</definedName>
    <definedName name="COMPAR" localSheetId="6">#REF!</definedName>
    <definedName name="COMPAR" localSheetId="5">#REF!</definedName>
    <definedName name="COMPAR">#REF!</definedName>
    <definedName name="COMPIGP" localSheetId="6">#REF!</definedName>
    <definedName name="COMPIGP" localSheetId="5">#REF!</definedName>
    <definedName name="COMPIGP">#REF!</definedName>
    <definedName name="COMPROJ99" localSheetId="6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[81]MONTHLY!$BP$4:$CA$4</definedName>
    <definedName name="cons12mon" localSheetId="6">'[82]GDP projections'!#REF!</definedName>
    <definedName name="cons12mon" localSheetId="5">'[82]GDP projections'!#REF!</definedName>
    <definedName name="cons12mon">'[82]GDP projections'!#REF!</definedName>
    <definedName name="CONS2">[81]MONTHLY!$CB$4:$CM$4</definedName>
    <definedName name="CONSOL" localSheetId="6">#REF!</definedName>
    <definedName name="CONSOL" localSheetId="5">#REF!</definedName>
    <definedName name="CONSOL">#REF!</definedName>
    <definedName name="CONSOLC2" localSheetId="6">#REF!</definedName>
    <definedName name="CONSOLC2" localSheetId="5">#REF!</definedName>
    <definedName name="CONSOLC2">#REF!</definedName>
    <definedName name="consperc" localSheetId="6">'[82]GDP projections'!#REF!</definedName>
    <definedName name="consperc" localSheetId="5">'[82]GDP projections'!#REF!</definedName>
    <definedName name="consperc">'[82]GDP projections'!#REF!</definedName>
    <definedName name="consqtr" localSheetId="6">'[82]GDP projections'!#REF!</definedName>
    <definedName name="consqtr" localSheetId="5">'[82]GDP projections'!#REF!</definedName>
    <definedName name="consqtr">'[82]GDP projections'!#REF!</definedName>
    <definedName name="CONTENTS">[83]Contents!$A$1:$F$36</definedName>
    <definedName name="cooperantes" localSheetId="6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6">#REF!</definedName>
    <definedName name="copystart" localSheetId="5">#REF!</definedName>
    <definedName name="copystart">#REF!</definedName>
    <definedName name="Copytodebt" localSheetId="6">'[3]in-out'!#REF!</definedName>
    <definedName name="Copytodebt" localSheetId="5">'[3]in-out'!#REF!</definedName>
    <definedName name="Copytodebt">'[3]in-out'!#REF!</definedName>
    <definedName name="CostoVentasY1">'[73]Vaciado 1'!$D$126</definedName>
    <definedName name="CostoVentasY2">'[73]Vaciado 1'!$E$126</definedName>
    <definedName name="CostoVentasY3">'[73]Vaciado 1'!$F$126</definedName>
    <definedName name="COUNT" localSheetId="6">#REF!</definedName>
    <definedName name="COUNT" localSheetId="5">#REF!</definedName>
    <definedName name="COUNT">#REF!</definedName>
    <definedName name="COUNTER" localSheetId="6">#REF!</definedName>
    <definedName name="COUNTER" localSheetId="5">#REF!</definedName>
    <definedName name="COUNTER">#REF!</definedName>
    <definedName name="CountryName" localSheetId="6">'[84]Exchange Rate chart'!#REF!</definedName>
    <definedName name="CountryName" localSheetId="5">'[84]Exchange Rate chart'!#REF!</definedName>
    <definedName name="CountryName">'[84]Exchange Rate chart'!#REF!</definedName>
    <definedName name="cp" localSheetId="6" hidden="1">'[85]C Summary'!#REF!</definedName>
    <definedName name="cp" localSheetId="5" hidden="1">'[85]C Summary'!#REF!</definedName>
    <definedName name="cp" hidden="1">'[85]C Summary'!#REF!</definedName>
    <definedName name="CPF" localSheetId="6">#REF!</definedName>
    <definedName name="CPF" localSheetId="5">#REF!</definedName>
    <definedName name="CPF">#REF!</definedName>
    <definedName name="CPI">[86]CPI!$A$4:$M$160</definedName>
    <definedName name="CPI_Core" localSheetId="6">#REF!</definedName>
    <definedName name="CPI_Core" localSheetId="5">#REF!</definedName>
    <definedName name="CPI_Core">#REF!</definedName>
    <definedName name="CPI_NAT_monthly" localSheetId="6">#REF!</definedName>
    <definedName name="CPI_NAT_monthly" localSheetId="5">#REF!</definedName>
    <definedName name="CPI_NAT_monthly">#REF!</definedName>
    <definedName name="CPICUM" localSheetId="6">#REF!</definedName>
    <definedName name="CPICUM" localSheetId="5">#REF!</definedName>
    <definedName name="CPICUM">#REF!</definedName>
    <definedName name="CRECWM">[87]SUPUESTOS!A$15</definedName>
    <definedName name="cred" localSheetId="6">#REF!</definedName>
    <definedName name="cred" localSheetId="5">#REF!</definedName>
    <definedName name="cred">#REF!</definedName>
    <definedName name="cred1" localSheetId="6">#REF!</definedName>
    <definedName name="cred1" localSheetId="5">#REF!</definedName>
    <definedName name="cred1">#REF!</definedName>
    <definedName name="CRED2" localSheetId="6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6">[23]Programa!#REF!</definedName>
    <definedName name="cred98" localSheetId="5">[23]Programa!#REF!</definedName>
    <definedName name="cred98">[23]Programa!#REF!</definedName>
    <definedName name="cred98j" localSheetId="6">[23]Programa!#REF!</definedName>
    <definedName name="cred98j" localSheetId="5">[23]Programa!#REF!</definedName>
    <definedName name="cred98j">[23]Programa!#REF!</definedName>
    <definedName name="cred98s" localSheetId="6">#REF!</definedName>
    <definedName name="cred98s" localSheetId="5">#REF!</definedName>
    <definedName name="cred98s">#REF!</definedName>
    <definedName name="cred99" localSheetId="6">#REF!</definedName>
    <definedName name="cred99" localSheetId="5">#REF!</definedName>
    <definedName name="cred99">#REF!</definedName>
    <definedName name="CREDITO" localSheetId="6">#REF!</definedName>
    <definedName name="CREDITO" localSheetId="5">#REF!</definedName>
    <definedName name="CREDITO">#REF!</definedName>
    <definedName name="CREDITOBCH" localSheetId="5">#REF!</definedName>
    <definedName name="CREDITOBCH">#REF!</definedName>
    <definedName name="CREDITORSB" localSheetId="5">#REF!</definedName>
    <definedName name="CREDITORSB">#REF!</definedName>
    <definedName name="Crng" localSheetId="6">OFFSET(#REF!,0,0,COUNT(#REF!),1)</definedName>
    <definedName name="Crng" localSheetId="5">OFFSET(#REF!,0,0,COUNT(#REF!),1)</definedName>
    <definedName name="Crng">OFFSET(#REF!,0,0,COUNT(#REF!),1)</definedName>
    <definedName name="Crt" localSheetId="6">#REF!</definedName>
    <definedName name="Crt" localSheetId="5">#REF!</definedName>
    <definedName name="Crt">#REF!</definedName>
    <definedName name="CRUDE1">[81]MONTHLY!$B$437:$Z$444</definedName>
    <definedName name="CRUDE2">[81]MONTHLY!$B$451:$Z$458</definedName>
    <definedName name="CRUDE3">[81]MONTHLY!$B$465:$Z$472</definedName>
    <definedName name="CRUZ" localSheetId="6">#REF!</definedName>
    <definedName name="CRUZ" localSheetId="5">#REF!</definedName>
    <definedName name="CRUZ">#REF!</definedName>
    <definedName name="CRUZ1" localSheetId="6">#REF!</definedName>
    <definedName name="CRUZ1" localSheetId="5">#REF!</definedName>
    <definedName name="CRUZ1">#REF!</definedName>
    <definedName name="CS" localSheetId="6">#REF!</definedName>
    <definedName name="CS" localSheetId="5">#REF!</definedName>
    <definedName name="CS">#REF!</definedName>
    <definedName name="CS1A" localSheetId="5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'[88]fondo promedio'!$A$36:$L$74</definedName>
    <definedName name="CUADRO_N__4.1.3" localSheetId="6">#REF!</definedName>
    <definedName name="CUADRO_N__4.1.3" localSheetId="5">#REF!</definedName>
    <definedName name="CUADRO_N__4.1.3">#REF!</definedName>
    <definedName name="CUADRO_No_9_C" localSheetId="6">#REF!</definedName>
    <definedName name="CUADRO_No_9_C" localSheetId="5">#REF!</definedName>
    <definedName name="CUADRO_No_9_C">#REF!</definedName>
    <definedName name="CUADRO9" localSheetId="6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[61]BCP!#REF!</definedName>
    <definedName name="culo">'[89]graf 1'!$A$1:$IV$2</definedName>
    <definedName name="cuman">[62]Contribution!$C$378:$DC$392</definedName>
    <definedName name="Cuota">'[52]Dinámica Couta Mercado'!$A$11:$O$28</definedName>
    <definedName name="CurMonth" localSheetId="6">#REF!</definedName>
    <definedName name="CurMonth" localSheetId="5">#REF!</definedName>
    <definedName name="CurMonth">#REF!</definedName>
    <definedName name="Currency" localSheetId="6">#REF!</definedName>
    <definedName name="Currency" localSheetId="5">#REF!</definedName>
    <definedName name="Currency">#REF!</definedName>
    <definedName name="CURRENTYEAR" localSheetId="6">#REF!</definedName>
    <definedName name="CURRENTYEAR" localSheetId="5">#REF!</definedName>
    <definedName name="CURRENTYEAR">#REF!</definedName>
    <definedName name="CurrVintage">[90]Current!$D$66</definedName>
    <definedName name="cutoff">'[91]LIC cutoff'!$A$2:$B$15</definedName>
    <definedName name="CYEAR2021" localSheetId="5">[92]Coal!$B$583:$J$583</definedName>
    <definedName name="CYEAR2021">[92]Coal!$B$583:$J$583</definedName>
    <definedName name="CYEAR2022" localSheetId="5">[92]Coal!$K$583:$V$583</definedName>
    <definedName name="CYEAR2022">[92]Coal!$K$583:$V$583</definedName>
    <definedName name="CYEAR2023" localSheetId="5">[92]Coal!$W$583:$AH$583</definedName>
    <definedName name="CYEAR2023">[92]Coal!$W$583:$AH$583</definedName>
    <definedName name="CYEAR2024" localSheetId="5">[92]Coal!$AI$583:$AT$583</definedName>
    <definedName name="CYEAR2024">[92]Coal!$AI$583:$AT$583</definedName>
    <definedName name="CYEAR2025" localSheetId="5">[92]Coal!$AU$583:$AX$583</definedName>
    <definedName name="CYEAR2025">[92]Coal!$AU$583:$AX$583</definedName>
    <definedName name="d" localSheetId="6" hidden="1">'[93]Fax a enviar'!#REF!</definedName>
    <definedName name="d" localSheetId="5" hidden="1">'[93]Fax a enviar'!#REF!</definedName>
    <definedName name="d" hidden="1">'[93]Fax a enviar'!#REF!</definedName>
    <definedName name="D_ALTBCA_GDP" localSheetId="6">#REF!</definedName>
    <definedName name="D_ALTBCA_GDP" localSheetId="5">#REF!</definedName>
    <definedName name="D_ALTBCA_GDP">#REF!</definedName>
    <definedName name="D_ALTNGDP_R" localSheetId="6">#REF!</definedName>
    <definedName name="D_ALTNGDP_R" localSheetId="5">#REF!</definedName>
    <definedName name="D_ALTNGDP_R">#REF!</definedName>
    <definedName name="D_ALTNGDP_RG" localSheetId="6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5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[94]DA!#REF!</definedName>
    <definedName name="D_EDNA_D">[94]DA!#REF!</definedName>
    <definedName name="D_EDNA_T">[94]DA!#REF!</definedName>
    <definedName name="D_EDNE">[94]DA!#REF!</definedName>
    <definedName name="D_ENDA" localSheetId="6">#REF!</definedName>
    <definedName name="D_ENDA" localSheetId="5">#REF!</definedName>
    <definedName name="D_ENDA">#REF!</definedName>
    <definedName name="D_G" localSheetId="6">#REF!</definedName>
    <definedName name="D_G" localSheetId="5">#REF!</definedName>
    <definedName name="D_G">#REF!</definedName>
    <definedName name="D_GCB" localSheetId="6">#REF!</definedName>
    <definedName name="D_GCB" localSheetId="5">#REF!</definedName>
    <definedName name="D_GCB">#REF!</definedName>
    <definedName name="D_GGB">#REF!</definedName>
    <definedName name="D_Ind" localSheetId="5">#REF!</definedName>
    <definedName name="D_Ind">#REF!</definedName>
    <definedName name="D_L" localSheetId="5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5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5">#REF!</definedName>
    <definedName name="D_S">#REF!</definedName>
    <definedName name="D_SRM" localSheetId="5">#REF!</definedName>
    <definedName name="D_SRM">#REF!</definedName>
    <definedName name="D_SY" localSheetId="5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5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'[69]Inter-Bank'!$E$5</definedName>
    <definedName name="DAMU" localSheetId="6">#REF!</definedName>
    <definedName name="DAMU" localSheetId="5">#REF!</definedName>
    <definedName name="DAMU">#REF!</definedName>
    <definedName name="DAperc" localSheetId="6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6">#REF!</definedName>
    <definedName name="data" localSheetId="5">#REF!</definedName>
    <definedName name="data">#REF!</definedName>
    <definedName name="data1" localSheetId="6">#REF!</definedName>
    <definedName name="data1" localSheetId="5">#REF!</definedName>
    <definedName name="data1">#REF!</definedName>
    <definedName name="Data2" localSheetId="6">#REF!</definedName>
    <definedName name="Data2" localSheetId="5">#REF!</definedName>
    <definedName name="Data2">#REF!</definedName>
    <definedName name="_xlnm.Database" localSheetId="6">#REF!</definedName>
    <definedName name="_xlnm.Database" localSheetId="5">#REF!</definedName>
    <definedName name="_xlnm.Database">#REF!</definedName>
    <definedName name="Database_MI">#REF!</definedName>
    <definedName name="dataSeguimiento" localSheetId="5">#REF!</definedName>
    <definedName name="dataSeguimiento">#REF!</definedName>
    <definedName name="Dataset" localSheetId="5">#REF!</definedName>
    <definedName name="Dataset">#REF!</definedName>
    <definedName name="datatbl">#REF!</definedName>
    <definedName name="date">[95]Tablas!$IV$1:$IV$2</definedName>
    <definedName name="dates">'[48]shared data'!$S$8:$S$155</definedName>
    <definedName name="DATES_A">'[48]shared data'!$D$2:$AC$2</definedName>
    <definedName name="dates_w" localSheetId="6">#REF!</definedName>
    <definedName name="dates_w" localSheetId="5">#REF!</definedName>
    <definedName name="dates_w">#REF!</definedName>
    <definedName name="Dates1" localSheetId="6">#REF!</definedName>
    <definedName name="Dates1" localSheetId="5">#REF!</definedName>
    <definedName name="Dates1">#REF!</definedName>
    <definedName name="datesaa" localSheetId="6">#REF!</definedName>
    <definedName name="datesaa" localSheetId="5">#REF!</definedName>
    <definedName name="datesaa">#REF!</definedName>
    <definedName name="datess">#REF!</definedName>
    <definedName name="DB" localSheetId="5">#REF!</definedName>
    <definedName name="DB">#REF!</definedName>
    <definedName name="DBA">#REF!</definedName>
    <definedName name="DBI">#REF!</definedName>
    <definedName name="dbo" localSheetId="5">#REF!</definedName>
    <definedName name="dbo">#REF!</definedName>
    <definedName name="DBproj">#N/A</definedName>
    <definedName name="dcc" localSheetId="6">#REF!</definedName>
    <definedName name="dcc" localSheetId="5">#REF!</definedName>
    <definedName name="dcc">#REF!</definedName>
    <definedName name="dcc98j">[23]Programa!#REF!</definedName>
    <definedName name="dcc98s" localSheetId="6">#REF!</definedName>
    <definedName name="dcc98s" localSheetId="5">#REF!</definedName>
    <definedName name="dcc98s">#REF!</definedName>
    <definedName name="dd" localSheetId="6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 localSheetId="6">#REF!</definedName>
    <definedName name="DD__Charts_area" localSheetId="5">#REF!</definedName>
    <definedName name="DD__Charts_area">#REF!</definedName>
    <definedName name="DD__GDI" localSheetId="6">#REF!</definedName>
    <definedName name="DD__GDI" localSheetId="5">#REF!</definedName>
    <definedName name="DD__GDI">#REF!</definedName>
    <definedName name="DD__GDP_real_by_sector_of_origin" localSheetId="6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5">#REF!</definedName>
    <definedName name="DDD">#REF!</definedName>
    <definedName name="dddd" localSheetId="6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6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6" hidden="1">#REF!</definedName>
    <definedName name="ddgdg" localSheetId="5" hidden="1">#REF!</definedName>
    <definedName name="ddgdg" hidden="1">#REF!</definedName>
    <definedName name="DDR" localSheetId="6">#REF!</definedName>
    <definedName name="DDR" localSheetId="5">#REF!</definedName>
    <definedName name="DDR">#REF!</definedName>
    <definedName name="DDRBA" localSheetId="6">#REF!</definedName>
    <definedName name="DDRBA" localSheetId="5">#REF!</definedName>
    <definedName name="DDRBA">#REF!</definedName>
    <definedName name="Deal_Date">'[69]Inter-Bank'!$B$5</definedName>
    <definedName name="DEBRIEF" localSheetId="6">#REF!</definedName>
    <definedName name="DEBRIEF" localSheetId="5">#REF!</definedName>
    <definedName name="DEBRIEF">#REF!</definedName>
    <definedName name="DEBT" localSheetId="6">#REF!</definedName>
    <definedName name="DEBT" localSheetId="5">#REF!</definedName>
    <definedName name="DEBT">#REF!</definedName>
    <definedName name="DEBT_NEW" localSheetId="6">[60]Debt!#REF!</definedName>
    <definedName name="DEBT_NEW" localSheetId="5">[60]Debt!#REF!</definedName>
    <definedName name="DEBT_NEW">[60]Debt!#REF!</definedName>
    <definedName name="DEBT_OLD" localSheetId="6">[60]Debt!#REF!</definedName>
    <definedName name="DEBT_OLD" localSheetId="5">[60]Debt!#REF!</definedName>
    <definedName name="DEBT_OLD">[60]Debt!#REF!</definedName>
    <definedName name="DEBT_TOT" localSheetId="6">[60]Debt!#REF!</definedName>
    <definedName name="DEBT_TOT" localSheetId="5">[60]Debt!#REF!</definedName>
    <definedName name="DEBT_TOT">[60]Debt!#REF!</definedName>
    <definedName name="DEBT1" localSheetId="6">#REF!</definedName>
    <definedName name="DEBT1" localSheetId="5">#REF!</definedName>
    <definedName name="DEBT1">#REF!</definedName>
    <definedName name="DEBT10" localSheetId="6">#REF!</definedName>
    <definedName name="DEBT10" localSheetId="5">#REF!</definedName>
    <definedName name="DEBT10">#REF!</definedName>
    <definedName name="DEBT11" localSheetId="6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5">#REF!</definedName>
    <definedName name="DEFL">#REF!</definedName>
    <definedName name="DEG" localSheetId="5">#REF!</definedName>
    <definedName name="DEG">#REF!</definedName>
    <definedName name="DEM">[54]CIRRs!$C$84</definedName>
    <definedName name="DEMEURO" localSheetId="6">#REF!</definedName>
    <definedName name="DEMEURO" localSheetId="5">#REF!</definedName>
    <definedName name="DEMEURO">#REF!</definedName>
    <definedName name="Denmark_wt">'[68]OECD wgt'!$B$17</definedName>
    <definedName name="Department" localSheetId="6">'[84]Exchange Rate chart'!#REF!</definedName>
    <definedName name="Department" localSheetId="5">'[84]Exchange Rate chart'!#REF!</definedName>
    <definedName name="Department">'[84]Exchange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6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6">#REF!</definedName>
    <definedName name="DES" localSheetId="5">#REF!</definedName>
    <definedName name="DES">#REF!</definedName>
    <definedName name="DESC96" localSheetId="6">#REF!</definedName>
    <definedName name="DESC96" localSheetId="5">#REF!</definedName>
    <definedName name="DESC96">#REF!</definedName>
    <definedName name="DESPUESCORTE" localSheetId="6">#REF!</definedName>
    <definedName name="DESPUESCORTE" localSheetId="5">#REF!</definedName>
    <definedName name="DESPUESCORTE">#REF!</definedName>
    <definedName name="dexbccr">#REF!</definedName>
    <definedName name="df">[5]!df</definedName>
    <definedName name="dfdf" localSheetId="6" hidden="1">'[93]Fax a enviar'!#REF!</definedName>
    <definedName name="dfdf" localSheetId="5" hidden="1">'[93]Fax a enviar'!#REF!</definedName>
    <definedName name="dfdf" hidden="1">'[93]Fax a enviar'!#REF!</definedName>
    <definedName name="dfdfsd" localSheetId="6" hidden="1">'[98]Fax a enviar'!#REF!</definedName>
    <definedName name="dfdfsd" localSheetId="5" hidden="1">'[98]Fax a enviar'!#REF!</definedName>
    <definedName name="dfdfsd" hidden="1">'[98]Fax a enviar'!#REF!</definedName>
    <definedName name="dfdgfdfd" localSheetId="6" hidden="1">'[99]Fax a enviar'!#REF!</definedName>
    <definedName name="dfdgfdfd" localSheetId="5" hidden="1">'[99]Fax a enviar'!#REF!</definedName>
    <definedName name="dfdgfdfd" hidden="1">'[99]Fax a enviar'!#REF!</definedName>
    <definedName name="dfdgfdsfsd" localSheetId="6" hidden="1">#REF!</definedName>
    <definedName name="dfdgfdsfsd" localSheetId="5" hidden="1">#REF!</definedName>
    <definedName name="dfdgfdsfsd" hidden="1">#REF!</definedName>
    <definedName name="dfgd" localSheetId="6">#REF!</definedName>
    <definedName name="dfgd" localSheetId="5">#REF!</definedName>
    <definedName name="dfgd">#REF!</definedName>
    <definedName name="DG" localSheetId="6">#REF!</definedName>
    <definedName name="DG" localSheetId="5">#REF!</definedName>
    <definedName name="DG">#REF!</definedName>
    <definedName name="DG_S" localSheetId="5">#REF!</definedName>
    <definedName name="DG_S">#REF!</definedName>
    <definedName name="dgdgd" localSheetId="5" hidden="1">#REF!</definedName>
    <definedName name="dgdgd" hidden="1">#REF!</definedName>
    <definedName name="DGImonth">#REF!</definedName>
    <definedName name="DGproj">#N/A</definedName>
    <definedName name="DIARIO" localSheetId="6">#REF!</definedName>
    <definedName name="DIARIO" localSheetId="5">#REF!</definedName>
    <definedName name="DIARIO">#REF!</definedName>
    <definedName name="DIC._88" localSheetId="6">#REF!</definedName>
    <definedName name="DIC._88" localSheetId="5">#REF!</definedName>
    <definedName name="DIC._88">#REF!</definedName>
    <definedName name="DIC._89" localSheetId="6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[60]Debt!#REF!</definedName>
    <definedName name="Discount_IDA">[101]NPV!$B$28</definedName>
    <definedName name="Discount_IDA1" localSheetId="6">#REF!</definedName>
    <definedName name="Discount_IDA1" localSheetId="5">#REF!</definedName>
    <definedName name="Discount_IDA1">#REF!</definedName>
    <definedName name="Discount_NC" localSheetId="6">[101]NPV!#REF!</definedName>
    <definedName name="Discount_NC" localSheetId="5">[101]NPV!#REF!</definedName>
    <definedName name="Discount_NC">[101]NPV!#REF!</definedName>
    <definedName name="DiscountRate" localSheetId="6">#REF!</definedName>
    <definedName name="DiscountRate" localSheetId="5">#REF!</definedName>
    <definedName name="DiscountRate">#REF!</definedName>
    <definedName name="divi">[102]Base!$H$2816</definedName>
    <definedName name="DIVISOOR">[103]Sheet2!$A$46</definedName>
    <definedName name="DIVISOR" localSheetId="6">#REF!</definedName>
    <definedName name="DIVISOR" localSheetId="5">#REF!</definedName>
    <definedName name="DIVISOR">#REF!</definedName>
    <definedName name="DIVISOR1" localSheetId="6">#REF!</definedName>
    <definedName name="DIVISOR1" localSheetId="5">#REF!</definedName>
    <definedName name="DIVISOR1">#REF!</definedName>
    <definedName name="DKK" localSheetId="6">#REF!</definedName>
    <definedName name="DKK" localSheetId="5">#REF!</definedName>
    <definedName name="DKK">#REF!</definedName>
    <definedName name="DKR" localSheetId="5">#REF!</definedName>
    <definedName name="DKR">#REF!</definedName>
    <definedName name="DM" localSheetId="5">#REF!</definedName>
    <definedName name="DM">#REF!</definedName>
    <definedName name="DM1A" localSheetId="5">#REF!</definedName>
    <definedName name="DM1A">#REF!</definedName>
    <definedName name="DMBYS">[87]RESULTADOS!$A$86:$IV$86</definedName>
    <definedName name="DMU" localSheetId="6">#REF!</definedName>
    <definedName name="DMU" localSheetId="5">#REF!</definedName>
    <definedName name="DMU">#REF!</definedName>
    <definedName name="DNP">[87]SUPUESTOS!A$18</definedName>
    <definedName name="DO" localSheetId="6">#REF!</definedName>
    <definedName name="DO" localSheetId="5">#REF!</definedName>
    <definedName name="DO">#REF!</definedName>
    <definedName name="DOMI">#N/A</definedName>
    <definedName name="DOMINIO2">#N/A</definedName>
    <definedName name="DPOB">[87]SUPUESTOS!A$7</definedName>
    <definedName name="Dproj">#N/A</definedName>
    <definedName name="DR" localSheetId="6">#REF!</definedName>
    <definedName name="DR" localSheetId="5">#REF!</definedName>
    <definedName name="DR">#REF!</definedName>
    <definedName name="DR1A" localSheetId="6">#REF!</definedName>
    <definedName name="DR1A" localSheetId="5">#REF!</definedName>
    <definedName name="DR1A">#REF!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'[87]SMONET-FINANC'!$A$99:$IV$99</definedName>
    <definedName name="ds" localSheetId="6" hidden="1">'[93]Fax a enviar'!#REF!</definedName>
    <definedName name="ds" localSheetId="5" hidden="1">'[93]Fax a enviar'!#REF!</definedName>
    <definedName name="ds" hidden="1">'[93]Fax a enviar'!#REF!</definedName>
    <definedName name="DSA_Assumptions" localSheetId="6">#REF!</definedName>
    <definedName name="DSA_Assumptions" localSheetId="5">#REF!</definedName>
    <definedName name="DSA_Assumptions">#REF!</definedName>
    <definedName name="dsaout" localSheetId="6">#REF!</definedName>
    <definedName name="dsaout" localSheetId="5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6" hidden="1">'[93]Fax a enviar'!#REF!</definedName>
    <definedName name="dsds" localSheetId="5" hidden="1">'[93]Fax a enviar'!#REF!</definedName>
    <definedName name="dsds" hidden="1">'[93]Fax a enviar'!#REF!</definedName>
    <definedName name="DSI" localSheetId="6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6">#REF!</definedName>
    <definedName name="DSP" localSheetId="5">#REF!</definedName>
    <definedName name="DSP">#REF!</definedName>
    <definedName name="DSPBproj">#N/A</definedName>
    <definedName name="DSPG" localSheetId="6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6">#REF!</definedName>
    <definedName name="DTS" localSheetId="5">#REF!</definedName>
    <definedName name="DTS">#REF!</definedName>
    <definedName name="dummy" localSheetId="6">#REF!</definedName>
    <definedName name="dummy" localSheetId="5">#REF!</definedName>
    <definedName name="dummy">#REF!</definedName>
    <definedName name="DXBYS">[87]RESULTADOS!$A$82:$IV$82</definedName>
    <definedName name="DY" localSheetId="6">#REF!</definedName>
    <definedName name="DY" localSheetId="5">#REF!</definedName>
    <definedName name="DY">#REF!</definedName>
    <definedName name="DY1A" localSheetId="6">#REF!</definedName>
    <definedName name="DY1A" localSheetId="5">#REF!</definedName>
    <definedName name="DY1A">#REF!</definedName>
    <definedName name="E" localSheetId="6">#REF!</definedName>
    <definedName name="E" localSheetId="5">#REF!</definedName>
    <definedName name="E">#REF!</definedName>
    <definedName name="EBRD" localSheetId="5">#REF!</definedName>
    <definedName name="EBRD">#REF!</definedName>
    <definedName name="Ecowas">[72]terms!#REF!</definedName>
    <definedName name="ECU" localSheetId="6">#REF!</definedName>
    <definedName name="ECU" localSheetId="5">#REF!</definedName>
    <definedName name="ECU">#REF!</definedName>
    <definedName name="EDNA">#N/A</definedName>
    <definedName name="EDNA_B" localSheetId="5">[94]Q6!#REF!</definedName>
    <definedName name="EDNA_B">[94]Q6!#REF!</definedName>
    <definedName name="EDNA_D" localSheetId="5">[94]Q7!#REF!</definedName>
    <definedName name="EDNA_D">[94]Q7!#REF!</definedName>
    <definedName name="EDNA_T">[94]Q5!#REF!</definedName>
    <definedName name="EDNE">[94]Q7!#REF!</definedName>
    <definedName name="edr" localSheetId="6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6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 localSheetId="6">#REF!</definedName>
    <definedName name="EE_Table_02.___Selected_National_Accounts_Aggregates" localSheetId="5">#REF!</definedName>
    <definedName name="EE_Table_02.___Selected_National_Accounts_Aggregates">#REF!</definedName>
    <definedName name="EE_Table_03.___Expenditure_and_Savings" localSheetId="6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6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6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6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6" hidden="1">#REF!</definedName>
    <definedName name="eeeeeeeeee" localSheetId="5" hidden="1">#REF!</definedName>
    <definedName name="eeeeeeeeee" hidden="1">#REF!</definedName>
    <definedName name="efdfrd" localSheetId="6" hidden="1">{"Tab1",#N/A,FALSE,"P";"Tab2",#N/A,FALSE,"P"}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5" hidden="1">'[104]Fax a enviar'!#REF!</definedName>
    <definedName name="efdgd" hidden="1">'[104]Fax a enviar'!#REF!</definedName>
    <definedName name="EfectivoCuentasBancarias">'[73]Vaciado 1'!$D$13</definedName>
    <definedName name="efefte" localSheetId="6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6" hidden="1">#REF!</definedName>
    <definedName name="efsdfsd" localSheetId="5" hidden="1">#REF!</definedName>
    <definedName name="efsdfsd" hidden="1">#REF!</definedName>
    <definedName name="EIB">[54]CIRRs!$C$61</definedName>
    <definedName name="eka" localSheetId="6">#REF!</definedName>
    <definedName name="eka" localSheetId="5">#REF!</definedName>
    <definedName name="eka">#REF!</definedName>
    <definedName name="ele" localSheetId="6">#REF!</definedName>
    <definedName name="ele" localSheetId="5">#REF!</definedName>
    <definedName name="ele">#REF!</definedName>
    <definedName name="elect" localSheetId="6">#REF!</definedName>
    <definedName name="elect" localSheetId="5">#REF!</definedName>
    <definedName name="elect">#REF!</definedName>
    <definedName name="ELV" localSheetId="6">[105]FIN!#REF!</definedName>
    <definedName name="ELV" localSheetId="5">[105]FIN!#REF!</definedName>
    <definedName name="ELV">[105]FIN!#REF!</definedName>
    <definedName name="EMETEL" localSheetId="6">#REF!</definedName>
    <definedName name="EMETEL" localSheetId="5">#REF!</definedName>
    <definedName name="EMETEL">#REF!</definedName>
    <definedName name="emi" localSheetId="6">#REF!</definedName>
    <definedName name="emi" localSheetId="5">#REF!</definedName>
    <definedName name="emi">#REF!</definedName>
    <definedName name="emi98j" localSheetId="6">[23]Programa!#REF!</definedName>
    <definedName name="emi98j" localSheetId="5">[23]Programa!#REF!</definedName>
    <definedName name="emi98j">[23]Programa!#REF!</definedName>
    <definedName name="emi98s" localSheetId="6">#REF!</definedName>
    <definedName name="emi98s" localSheetId="5">#REF!</definedName>
    <definedName name="emi98s">#REF!</definedName>
    <definedName name="EMISION" localSheetId="6">[61]BCP!#REF!</definedName>
    <definedName name="EMISION" localSheetId="5">[61]BCP!#REF!</definedName>
    <definedName name="EMISION">[61]BCP!#REF!</definedName>
    <definedName name="EMIT">'[106]Ranking Bancario'!$BF$5:$BJ$54</definedName>
    <definedName name="empty" localSheetId="6">#REF!</definedName>
    <definedName name="empty" localSheetId="5">#REF!</definedName>
    <definedName name="empty">#REF!</definedName>
    <definedName name="encajec" localSheetId="6">#REF!</definedName>
    <definedName name="encajec" localSheetId="5">#REF!</definedName>
    <definedName name="encajec">#REF!</definedName>
    <definedName name="encajed" localSheetId="6">#REF!</definedName>
    <definedName name="encajed" localSheetId="5">#REF!</definedName>
    <definedName name="encajed">#REF!</definedName>
    <definedName name="ENDA">#N/A</definedName>
    <definedName name="ENDA_PR" localSheetId="6">#REF!</definedName>
    <definedName name="ENDA_PR" localSheetId="5">#REF!</definedName>
    <definedName name="ENDA_PR">#REF!</definedName>
    <definedName name="enda2">[1]Q6!$E$132:$AH$132</definedName>
    <definedName name="ENDE" localSheetId="6">#REF!</definedName>
    <definedName name="ENDE" localSheetId="5">#REF!</definedName>
    <definedName name="ENDE">#REF!</definedName>
    <definedName name="ENE._89" localSheetId="6">#REF!</definedName>
    <definedName name="ENE._89" localSheetId="5">#REF!</definedName>
    <definedName name="ENE._89">#REF!</definedName>
    <definedName name="ENE._90" localSheetId="6">#REF!</definedName>
    <definedName name="ENE._90" localSheetId="5">#REF!</definedName>
    <definedName name="ENE._90">#REF!</definedName>
    <definedName name="enri" localSheetId="5">#REF!</definedName>
    <definedName name="enri">#REF!</definedName>
    <definedName name="EP">#REF!</definedName>
    <definedName name="EPNF96">#REF!</definedName>
    <definedName name="erererer" localSheetId="5" hidden="1">'[93]Fax a enviar'!#REF!</definedName>
    <definedName name="erererer" hidden="1">'[93]Fax a enviar'!#REF!</definedName>
    <definedName name="ererwrw" localSheetId="5" hidden="1">'[99]Fax a enviar'!#REF!</definedName>
    <definedName name="ererwrw" hidden="1">'[99]Fax a enviar'!#REF!</definedName>
    <definedName name="ergferger" localSheetId="6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6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6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6">#REF!</definedName>
    <definedName name="ESAF_QUAR_GDP" localSheetId="5">#REF!</definedName>
    <definedName name="ESAF_QUAR_GDP">#REF!</definedName>
    <definedName name="esafr" localSheetId="6">#REF!</definedName>
    <definedName name="esafr" localSheetId="5">#REF!</definedName>
    <definedName name="esafr">#REF!</definedName>
    <definedName name="ESC" localSheetId="6">#REF!</definedName>
    <definedName name="ESC" localSheetId="5">#REF!</definedName>
    <definedName name="ESC">#REF!</definedName>
    <definedName name="ESP">#REF!</definedName>
    <definedName name="estacional">#REF!</definedName>
    <definedName name="ESTRUCTURA" localSheetId="5" hidden="1">[9]C!#REF!</definedName>
    <definedName name="ESTRUCTURA" hidden="1">[9]C!#REF!</definedName>
    <definedName name="etewte" localSheetId="6" hidden="1">#REF!</definedName>
    <definedName name="etewte" localSheetId="5" hidden="1">#REF!</definedName>
    <definedName name="etewte" hidden="1">#REF!</definedName>
    <definedName name="etwt" localSheetId="6" hidden="1">#REF!</definedName>
    <definedName name="etwt" localSheetId="5" hidden="1">#REF!</definedName>
    <definedName name="etwt" hidden="1">#REF!</definedName>
    <definedName name="EU">[54]CIRRs!$C$62</definedName>
    <definedName name="EUR">[54]CIRRs!$C$87</definedName>
    <definedName name="EURCRUDE87" localSheetId="6">#REF!</definedName>
    <definedName name="EURCRUDE87" localSheetId="5">#REF!</definedName>
    <definedName name="EURCRUDE87">#REF!</definedName>
    <definedName name="EURCRUDE88" localSheetId="6">#REF!</definedName>
    <definedName name="EURCRUDE88" localSheetId="5">#REF!</definedName>
    <definedName name="EURCRUDE88">#REF!</definedName>
    <definedName name="EURO" localSheetId="6">#REF!</definedName>
    <definedName name="EURO" localSheetId="5">#REF!</definedName>
    <definedName name="EURO">#REF!</definedName>
    <definedName name="EURO1" localSheetId="5">#REF!</definedName>
    <definedName name="EURO1">#REF!</definedName>
    <definedName name="EURPROD87" localSheetId="5">#REF!</definedName>
    <definedName name="EURPROD87">#REF!</definedName>
    <definedName name="EURPROD88" localSheetId="5">#REF!</definedName>
    <definedName name="EURPROD88">#REF!</definedName>
    <definedName name="EURTOT87" localSheetId="5">#REF!</definedName>
    <definedName name="EURTOT87">#REF!</definedName>
    <definedName name="EURTOT88" localSheetId="5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6">#REF!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6">#REF!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6">#REF!</definedName>
    <definedName name="FAL" localSheetId="5">#REF!</definedName>
    <definedName name="FAL">#REF!</definedName>
    <definedName name="FB" localSheetId="6">#REF!</definedName>
    <definedName name="FB" localSheetId="5">#REF!</definedName>
    <definedName name="FB">#REF!</definedName>
    <definedName name="FB1A" localSheetId="6">#REF!</definedName>
    <definedName name="FB1A" localSheetId="5">#REF!</definedName>
    <definedName name="FB1A">#REF!</definedName>
    <definedName name="fdfd" localSheetId="6" hidden="1">'[36]Fax a enviar'!#REF!</definedName>
    <definedName name="fdfd" localSheetId="5" hidden="1">'[36]Fax a enviar'!#REF!</definedName>
    <definedName name="fdfd" hidden="1">'[36]Fax a enviar'!#REF!</definedName>
    <definedName name="fdfdd" localSheetId="6" hidden="1">#REF!</definedName>
    <definedName name="fdfdd" localSheetId="5" hidden="1">#REF!</definedName>
    <definedName name="fdfdd" hidden="1">#REF!</definedName>
    <definedName name="fdfddf" localSheetId="6" hidden="1">#REF!</definedName>
    <definedName name="fdfddf" localSheetId="5" hidden="1">#REF!</definedName>
    <definedName name="fdfddf" hidden="1">#REF!</definedName>
    <definedName name="fdfdf" localSheetId="6" hidden="1">'[36]Fax a enviar'!#REF!</definedName>
    <definedName name="fdfdf" localSheetId="5" hidden="1">'[36]Fax a enviar'!#REF!</definedName>
    <definedName name="fdfdf" hidden="1">'[36]Fax a enviar'!#REF!</definedName>
    <definedName name="fdfds" localSheetId="6" hidden="1">#REF!</definedName>
    <definedName name="fdfds" localSheetId="5" hidden="1">#REF!</definedName>
    <definedName name="fdfds" hidden="1">#REF!</definedName>
    <definedName name="fdfdsafsdf" localSheetId="6" hidden="1">'[98]Fax a enviar'!#REF!</definedName>
    <definedName name="fdfdsafsdf" localSheetId="5" hidden="1">'[98]Fax a enviar'!#REF!</definedName>
    <definedName name="fdfdsafsdf" hidden="1">'[98]Fax a enviar'!#REF!</definedName>
    <definedName name="fdfdsf" localSheetId="6" hidden="1">#REF!</definedName>
    <definedName name="fdfdsf" localSheetId="5" hidden="1">#REF!</definedName>
    <definedName name="fdfdsf" hidden="1">#REF!</definedName>
    <definedName name="fdfsd" localSheetId="6" hidden="1">'[65]Fax a enviar'!#REF!</definedName>
    <definedName name="fdfsd" localSheetId="5" hidden="1">'[65]Fax a enviar'!#REF!</definedName>
    <definedName name="fdfsd" hidden="1">'[65]Fax a enviar'!#REF!</definedName>
    <definedName name="feb" localSheetId="6">[23]Programa!#REF!</definedName>
    <definedName name="feb" localSheetId="5">[23]Programa!#REF!</definedName>
    <definedName name="feb">[23]Programa!#REF!</definedName>
    <definedName name="FEB._89" localSheetId="6">#REF!</definedName>
    <definedName name="FEB._89" localSheetId="5">#REF!</definedName>
    <definedName name="FEB._89">#REF!</definedName>
    <definedName name="fecha" localSheetId="6">[23]Programa!#REF!</definedName>
    <definedName name="fecha" localSheetId="5">[23]Programa!#REF!</definedName>
    <definedName name="fecha">[23]Programa!#REF!</definedName>
    <definedName name="fechas">[62]Contribution!$K$51:$DC$52</definedName>
    <definedName name="fed" localSheetId="6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'[93]Fax a enviar'!#REF!</definedName>
    <definedName name="fef" hidden="1">'[93]Fax a enviar'!#REF!</definedName>
    <definedName name="fer" localSheetId="6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6">#REF!</definedName>
    <definedName name="FF" localSheetId="5">#REF!</definedName>
    <definedName name="FF">#REF!</definedName>
    <definedName name="FF1A" localSheetId="6">#REF!</definedName>
    <definedName name="FF1A" localSheetId="5">#REF!</definedName>
    <definedName name="FF1A">#REF!</definedName>
    <definedName name="fff" localSheetId="6" hidden="1">#REF!</definedName>
    <definedName name="fff" localSheetId="5" hidden="1">#REF!</definedName>
    <definedName name="fff" hidden="1">#REF!</definedName>
    <definedName name="ffff" localSheetId="6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6">#REF!</definedName>
    <definedName name="fffff" localSheetId="5">#REF!</definedName>
    <definedName name="fffff">#REF!</definedName>
    <definedName name="ffffff" localSheetId="6" hidden="1">#REF!</definedName>
    <definedName name="ffffff" localSheetId="5" hidden="1">#REF!</definedName>
    <definedName name="ffffff" hidden="1">#REF!</definedName>
    <definedName name="fffffff" localSheetId="6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'[93]Fax a enviar'!#REF!</definedName>
    <definedName name="ffffffffffffff" localSheetId="6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6">#REF!</definedName>
    <definedName name="FFNN" localSheetId="5">#REF!</definedName>
    <definedName name="FFNN">#REF!</definedName>
    <definedName name="fgf" localSheetId="6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'[93]Fax a enviar'!#REF!</definedName>
    <definedName name="FIDR" localSheetId="6">#REF!</definedName>
    <definedName name="FIDR" localSheetId="5">#REF!</definedName>
    <definedName name="FIDR">#REF!</definedName>
    <definedName name="Fig.1" localSheetId="6">#REF!</definedName>
    <definedName name="Fig.1" localSheetId="5">#REF!</definedName>
    <definedName name="Fig.1">#REF!</definedName>
    <definedName name="FigTitle" localSheetId="6">#REF!</definedName>
    <definedName name="FigTitle" localSheetId="5">#REF!</definedName>
    <definedName name="FigTitle">#REF!</definedName>
    <definedName name="Figure.3" localSheetId="5">#REF!</definedName>
    <definedName name="Figure.3">#REF!</definedName>
    <definedName name="FIM">#REF!</definedName>
    <definedName name="finan">#REF!</definedName>
    <definedName name="finan1">#REF!</definedName>
    <definedName name="Financing" localSheetId="6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'[68]OECD wgt'!$B$18</definedName>
    <definedName name="FIP" localSheetId="6">[112]Q4!#REF!</definedName>
    <definedName name="FIP" localSheetId="5">[112]Q4!#REF!</definedName>
    <definedName name="FIP">[112]Q4!#REF!</definedName>
    <definedName name="Fisc" localSheetId="6">#REF!</definedName>
    <definedName name="Fisc" localSheetId="5">#REF!</definedName>
    <definedName name="Fisc">#REF!</definedName>
    <definedName name="Fisca" localSheetId="6">#REF!</definedName>
    <definedName name="Fisca" localSheetId="5">#REF!</definedName>
    <definedName name="Fisca">#REF!</definedName>
    <definedName name="FISUM" localSheetId="6">#REF!</definedName>
    <definedName name="FISUM" localSheetId="5">#REF!</definedName>
    <definedName name="FISUM">#REF!</definedName>
    <definedName name="FLIBOR" localSheetId="6">[112]Q4!#REF!</definedName>
    <definedName name="FLIBOR" localSheetId="5">[112]Q4!#REF!</definedName>
    <definedName name="FLIBOR">[112]Q4!#REF!</definedName>
    <definedName name="FLOPEC" localSheetId="6">#REF!</definedName>
    <definedName name="FLOPEC" localSheetId="5">#REF!</definedName>
    <definedName name="FLOPEC">#REF!</definedName>
    <definedName name="FLOWS" localSheetId="6">#REF!</definedName>
    <definedName name="FLOWS" localSheetId="5">#REF!</definedName>
    <definedName name="FLOWS">#REF!</definedName>
    <definedName name="fluct" localSheetId="6">#REF!</definedName>
    <definedName name="fluct" localSheetId="5">#REF!</definedName>
    <definedName name="fluct">#REF!</definedName>
    <definedName name="Flujo">[79]Hoja5!$X$1:$AF$61</definedName>
    <definedName name="FLUXO" localSheetId="6">#REF!</definedName>
    <definedName name="FLUXO" localSheetId="5">#REF!</definedName>
    <definedName name="FLUXO">#REF!</definedName>
    <definedName name="FMB" localSheetId="6">#REF!</definedName>
    <definedName name="FMB" localSheetId="5">#REF!</definedName>
    <definedName name="FMB">#REF!</definedName>
    <definedName name="FMI" localSheetId="6">[61]BCP!#REF!</definedName>
    <definedName name="FMI" localSheetId="5">[61]BCP!#REF!</definedName>
    <definedName name="FMI">[61]BCP!#REF!</definedName>
    <definedName name="FMK" localSheetId="6">#REF!</definedName>
    <definedName name="FMK" localSheetId="5">#REF!</definedName>
    <definedName name="FMK">#REF!</definedName>
    <definedName name="FODESEC" localSheetId="6">#REF!</definedName>
    <definedName name="FODESEC" localSheetId="5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[79]Hoja5!$J$1:$U$44</definedName>
    <definedName name="FORMATO">#N/A</definedName>
    <definedName name="FRAMENO" localSheetId="6">#REF!</definedName>
    <definedName name="FRAMENO" localSheetId="5">#REF!</definedName>
    <definedName name="FRAMENO">#REF!</definedName>
    <definedName name="framework_macro" localSheetId="6">#REF!</definedName>
    <definedName name="framework_macro" localSheetId="5">#REF!</definedName>
    <definedName name="framework_macro">#REF!</definedName>
    <definedName name="framework_macro_new" localSheetId="6">#REF!</definedName>
    <definedName name="framework_macro_new" localSheetId="5">#REF!</definedName>
    <definedName name="framework_macro_new">#REF!</definedName>
    <definedName name="framework_monetary" localSheetId="5">#REF!</definedName>
    <definedName name="framework_monetary">#REF!</definedName>
    <definedName name="FRAMEYES" localSheetId="5">#REF!</definedName>
    <definedName name="FRAMEYES">#REF!</definedName>
    <definedName name="France_wt">'[68]OECD wgt'!$B$7</definedName>
    <definedName name="fre" localSheetId="6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 localSheetId="6">#REF!</definedName>
    <definedName name="FRF" localSheetId="5">#REF!</definedName>
    <definedName name="FRF">#REF!</definedName>
    <definedName name="FRFEURO" localSheetId="6">#REF!</definedName>
    <definedName name="FRFEURO" localSheetId="5">#REF!</definedName>
    <definedName name="FRFEURO">#REF!</definedName>
    <definedName name="FS" localSheetId="6">#REF!</definedName>
    <definedName name="FS" localSheetId="5">#REF!</definedName>
    <definedName name="FS">#REF!</definedName>
    <definedName name="FS1A" localSheetId="5">#REF!</definedName>
    <definedName name="FS1A">#REF!</definedName>
    <definedName name="fsdfsd" localSheetId="5" hidden="1">[113]C!#REF!</definedName>
    <definedName name="fsdfsd" hidden="1">[113]C!#REF!</definedName>
    <definedName name="fsdsdfa" localSheetId="5" hidden="1">'[98]Fax a enviar'!#REF!</definedName>
    <definedName name="fsdsdfa" hidden="1">'[98]Fax a enviar'!#REF!</definedName>
    <definedName name="FT" localSheetId="6">#REF!</definedName>
    <definedName name="FT" localSheetId="5">#REF!</definedName>
    <definedName name="FT">#REF!</definedName>
    <definedName name="FT1A" localSheetId="6">#REF!</definedName>
    <definedName name="FT1A" localSheetId="5">#REF!</definedName>
    <definedName name="FT1A">#REF!</definedName>
    <definedName name="ftaref" localSheetId="6">#REF!</definedName>
    <definedName name="ftaref" localSheetId="5">#REF!</definedName>
    <definedName name="ftaref">#REF!</definedName>
    <definedName name="ftconf">#REF!</definedName>
    <definedName name="ftima">#REF!</definedName>
    <definedName name="ftimaf">#REF!</definedName>
    <definedName name="ftr" localSheetId="6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6">#REF!</definedName>
    <definedName name="FUENTE" localSheetId="0">#REF!</definedName>
    <definedName name="FUENTE" localSheetId="5">#REF!</definedName>
    <definedName name="FUENTE">#REF!</definedName>
    <definedName name="fuente1" localSheetId="6">#REF!</definedName>
    <definedName name="fuente1" localSheetId="0">#REF!</definedName>
    <definedName name="fuente1" localSheetId="5">#REF!</definedName>
    <definedName name="fuente1">#REF!</definedName>
    <definedName name="FUENTE2" localSheetId="6">#REF!</definedName>
    <definedName name="FUENTE2" localSheetId="5">#REF!</definedName>
    <definedName name="FUENTE2">#REF!</definedName>
    <definedName name="Fuentes" localSheetId="5">#REF!</definedName>
    <definedName name="Fuentes">#REF!</definedName>
    <definedName name="fx" localSheetId="5">#REF!</definedName>
    <definedName name="fx">#REF!</definedName>
    <definedName name="FX98IGP">#REF!</definedName>
    <definedName name="FX98RE">#REF!</definedName>
    <definedName name="FX99RE">#REF!</definedName>
    <definedName name="G" localSheetId="6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 localSheetId="6">#REF!</definedName>
    <definedName name="g1std" localSheetId="5">#REF!</definedName>
    <definedName name="g1std">#REF!</definedName>
    <definedName name="g2std" localSheetId="6">#REF!</definedName>
    <definedName name="g2std" localSheetId="5">#REF!</definedName>
    <definedName name="g2std">#REF!</definedName>
    <definedName name="GAP" localSheetId="6">#REF!</definedName>
    <definedName name="GAP" localSheetId="5">#REF!</definedName>
    <definedName name="GAP">#REF!</definedName>
    <definedName name="GAPFGFROM" localSheetId="5">#REF!</definedName>
    <definedName name="GAPFGFROM">#REF!</definedName>
    <definedName name="GAPFGTO" localSheetId="5">#REF!</definedName>
    <definedName name="GAPFGTO">#REF!</definedName>
    <definedName name="GAPSTFROM" localSheetId="5">#REF!</definedName>
    <definedName name="GAPSTFROM">#REF!</definedName>
    <definedName name="GAPSTTO" localSheetId="5">#REF!</definedName>
    <definedName name="GAPSTTO">#REF!</definedName>
    <definedName name="GAPTEST" localSheetId="5">#REF!</definedName>
    <definedName name="GAPTEST">#REF!</definedName>
    <definedName name="GAPTESTFG" localSheetId="5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6">#REF!</definedName>
    <definedName name="GATO" localSheetId="5">#REF!</definedName>
    <definedName name="GATO">#REF!</definedName>
    <definedName name="Gave" localSheetId="6">#REF!</definedName>
    <definedName name="Gave" localSheetId="5">#REF!</definedName>
    <definedName name="Gave">#REF!</definedName>
    <definedName name="GAZZETTE" localSheetId="6">#REF!</definedName>
    <definedName name="GAZZETTE" localSheetId="5">#REF!</definedName>
    <definedName name="GAZZETTE">#REF!</definedName>
    <definedName name="GBP" localSheetId="5">#REF!</definedName>
    <definedName name="GBP">#REF!</definedName>
    <definedName name="GCB">[59]Q4!#REF!</definedName>
    <definedName name="GCB_NGDP">#N/A</definedName>
    <definedName name="GCEC" localSheetId="6">#REF!</definedName>
    <definedName name="GCEC" localSheetId="5">#REF!</definedName>
    <definedName name="GCEC">#REF!</definedName>
    <definedName name="GCED" localSheetId="6">#REF!</definedName>
    <definedName name="GCED" localSheetId="5">#REF!</definedName>
    <definedName name="GCED">#REF!</definedName>
    <definedName name="GCEE" localSheetId="6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[59]Q4!#REF!</definedName>
    <definedName name="GCRG" localSheetId="6">#REF!</definedName>
    <definedName name="GCRG" localSheetId="5">#REF!</definedName>
    <definedName name="GCRG">#REF!</definedName>
    <definedName name="gdg" localSheetId="5" hidden="1">'[93]Fax a enviar'!#REF!</definedName>
    <definedName name="gdg" hidden="1">'[93]Fax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 localSheetId="6">[115]NA!#REF!</definedName>
    <definedName name="GDPDEFL" localSheetId="5">[115]NA!#REF!</definedName>
    <definedName name="GDPDEFL">[115]NA!#REF!</definedName>
    <definedName name="GDPOR" localSheetId="6">[115]NA!#REF!</definedName>
    <definedName name="GDPOR" localSheetId="5">[115]NA!#REF!</definedName>
    <definedName name="GDPOR">[115]NA!#REF!</definedName>
    <definedName name="GDPOR_" localSheetId="6">[115]NA!#REF!</definedName>
    <definedName name="GDPOR_" localSheetId="5">[115]NA!#REF!</definedName>
    <definedName name="GDPOR_">[115]NA!#REF!</definedName>
    <definedName name="gdppc">[114]GDPpc_WEO!$A$3:$AC$188</definedName>
    <definedName name="Germany_wt">'[68]OECD wgt'!$B$6</definedName>
    <definedName name="Gestión">[79]Hoja2!$A$1:$L$76</definedName>
    <definedName name="gfdsgfsa" localSheetId="6" hidden="1">{"Riqfin97",#N/A,FALSE,"Tran";"Riqfinpro",#N/A,FALSE,"Tran"}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 localSheetId="6">#REF!</definedName>
    <definedName name="GG" localSheetId="5">#REF!</definedName>
    <definedName name="GG">#REF!</definedName>
    <definedName name="GGB" localSheetId="6">[59]Q4!#REF!</definedName>
    <definedName name="GGB" localSheetId="5">[59]Q4!#REF!</definedName>
    <definedName name="GGB">[59]Q4!#REF!</definedName>
    <definedName name="GGB_NGDP">#N/A</definedName>
    <definedName name="GGBXI" localSheetId="6">[112]Q4!#REF!</definedName>
    <definedName name="GGBXI" localSheetId="5">[112]Q4!#REF!</definedName>
    <definedName name="GGBXI">[112]Q4!#REF!</definedName>
    <definedName name="GGEC" localSheetId="6">#REF!</definedName>
    <definedName name="GGEC" localSheetId="5">#REF!</definedName>
    <definedName name="GGEC">#REF!</definedName>
    <definedName name="GGENL" localSheetId="6">#REF!</definedName>
    <definedName name="GGENL" localSheetId="5">#REF!</definedName>
    <definedName name="GGENL">#REF!</definedName>
    <definedName name="ggfrfff" localSheetId="6" hidden="1">#REF!</definedName>
    <definedName name="ggfrfff" localSheetId="5" hidden="1">#REF!</definedName>
    <definedName name="ggfrfff" hidden="1">#REF!</definedName>
    <definedName name="ggg" localSheetId="6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6" hidden="1">#REF!</definedName>
    <definedName name="ggggggggggggggg" localSheetId="5" hidden="1">#REF!</definedName>
    <definedName name="ggggggggggggggg" hidden="1">#REF!</definedName>
    <definedName name="GGperc" localSheetId="6">#REF!</definedName>
    <definedName name="GGperc" localSheetId="5">#REF!</definedName>
    <definedName name="GGperc">#REF!</definedName>
    <definedName name="GGRG" localSheetId="6">#REF!</definedName>
    <definedName name="GGRG" localSheetId="5">#REF!</definedName>
    <definedName name="GGRG">#REF!</definedName>
    <definedName name="GGSB" localSheetId="6">[112]Q4!#REF!</definedName>
    <definedName name="GGSB" localSheetId="5">[112]Q4!#REF!</definedName>
    <definedName name="GGSB">[112]Q4!#REF!</definedName>
    <definedName name="GGSBXS" localSheetId="6">[112]Q4!#REF!</definedName>
    <definedName name="GGSBXS" localSheetId="5">[112]Q4!#REF!</definedName>
    <definedName name="GGSBXS">[112]Q4!#REF!</definedName>
    <definedName name="ght" localSheetId="6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6">#REF!</definedName>
    <definedName name="GL_Z" localSheetId="5">#REF!</definedName>
    <definedName name="GL_Z">#REF!</definedName>
    <definedName name="gni">[91]GNIpc!$A$1:$R$235</definedName>
    <definedName name="goafrica" localSheetId="5">[117]!goafrica</definedName>
    <definedName name="goafrica">[117]!goafrica</definedName>
    <definedName name="goasia" localSheetId="5">[117]!goasia</definedName>
    <definedName name="goasia">[117]!goasia</definedName>
    <definedName name="GOB" localSheetId="6">#REF!</definedName>
    <definedName name="GOB" localSheetId="5">#REF!</definedName>
    <definedName name="GOB">#REF!</definedName>
    <definedName name="goeeup" localSheetId="5">[117]!goeeup</definedName>
    <definedName name="goeeup">[117]!goeeup</definedName>
    <definedName name="GOESC96" localSheetId="6">#REF!</definedName>
    <definedName name="GOESC96" localSheetId="5">#REF!</definedName>
    <definedName name="GOESC96">#REF!</definedName>
    <definedName name="goeurope" localSheetId="5">[117]!goeurope</definedName>
    <definedName name="goeurope">[117]!goeurope</definedName>
    <definedName name="golamerica" localSheetId="5">[117]!golamerica</definedName>
    <definedName name="golamerica">[117]!golamerica</definedName>
    <definedName name="gomeast" localSheetId="5">[117]!gomeast</definedName>
    <definedName name="gomeast">[117]!gomeast</definedName>
    <definedName name="gooecd" localSheetId="5">[117]!gooecd</definedName>
    <definedName name="gooecd">[117]!gooecd</definedName>
    <definedName name="goopec" localSheetId="5">[117]!goopec</definedName>
    <definedName name="goopec">[117]!goopec</definedName>
    <definedName name="gosummary" localSheetId="5">[117]!gosummary</definedName>
    <definedName name="gosummary">[117]!gosummary</definedName>
    <definedName name="Grace_IDA">[101]NPV!$B$25</definedName>
    <definedName name="Grace_IDA1" localSheetId="6">#REF!</definedName>
    <definedName name="Grace_IDA1" localSheetId="5">#REF!</definedName>
    <definedName name="Grace_IDA1">#REF!</definedName>
    <definedName name="Grace_NC" localSheetId="6">[101]NPV!#REF!</definedName>
    <definedName name="Grace_NC" localSheetId="5">[101]NPV!#REF!</definedName>
    <definedName name="Grace_NC">[101]NPV!#REF!</definedName>
    <definedName name="Grace1_IDA" localSheetId="6">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'[88]GRÁFICO DE FONDO POR AFILIADO'!$A$3:$H$35</definedName>
    <definedName name="GRÁFICO_10.3.2">'[88]GRÁFICO DE FONDO POR AFILIADO'!$A$36:$H$68</definedName>
    <definedName name="GRÁFICO_10.3.3">'[88]GRÁFICO DE FONDO POR AFILIADO'!$A$69:$H$101</definedName>
    <definedName name="GRÁFICO_10.3.4.">'[88]GRÁFICO DE FONDO POR AFILIADO'!$A$103:$H$135</definedName>
    <definedName name="GRÁFICO_N_10.2.4." localSheetId="6">#REF!</definedName>
    <definedName name="GRÁFICO_N_10.2.4." localSheetId="5">#REF!</definedName>
    <definedName name="GRÁFICO_N_10.2.4.">#REF!</definedName>
    <definedName name="GRAFICO2">#N/A</definedName>
    <definedName name="gre" localSheetId="6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'[68]OECD wgt'!$B$19</definedName>
    <definedName name="grtrt" localSheetId="6" hidden="1">'[99]Fax a enviar'!#REF!</definedName>
    <definedName name="grtrt" localSheetId="5" hidden="1">'[99]Fax a enviar'!#REF!</definedName>
    <definedName name="grtrt" hidden="1">'[99]Fax a enviar'!#REF!</definedName>
    <definedName name="Gstd" localSheetId="6">#REF!</definedName>
    <definedName name="Gstd" localSheetId="5">#REF!</definedName>
    <definedName name="Gstd">#REF!</definedName>
    <definedName name="GT">'[64]GT%'!$C$5</definedName>
    <definedName name="gtryrtyr" localSheetId="6" hidden="1">#REF!</definedName>
    <definedName name="gtryrtyr" localSheetId="5" hidden="1">#REF!</definedName>
    <definedName name="gtryrtyr" hidden="1">#REF!</definedName>
    <definedName name="GUEBVIO" localSheetId="6" hidden="1">#REF!</definedName>
    <definedName name="GUEBVIO" localSheetId="5" hidden="1">#REF!</definedName>
    <definedName name="GUEBVIO" hidden="1">#REF!</definedName>
    <definedName name="GUIL" localSheetId="6">#REF!</definedName>
    <definedName name="GUIL" localSheetId="5">#REF!</definedName>
    <definedName name="GUIL">#REF!</definedName>
    <definedName name="GUIL1" localSheetId="5">#REF!</definedName>
    <definedName name="GUIL1">#REF!</definedName>
    <definedName name="GYEAR2021" localSheetId="5">[92]Gold!$B$583:$J$583</definedName>
    <definedName name="GYEAR2021">[92]Gold!$B$583:$J$583</definedName>
    <definedName name="GYEAR2022" localSheetId="5">[92]Gold!$K$583:$U$583</definedName>
    <definedName name="GYEAR2022">[92]Gold!$K$583:$U$583</definedName>
    <definedName name="gyu" localSheetId="6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6" hidden="1">#REF!</definedName>
    <definedName name="h" localSheetId="5" hidden="1">#REF!</definedName>
    <definedName name="h" hidden="1">#REF!</definedName>
    <definedName name="hdhdfghdf" localSheetId="6" hidden="1">{"Minpmon",#N/A,FALSE,"Monthinput"}</definedName>
    <definedName name="hdhdfghdf" localSheetId="5" hidden="1">{"Minpmon",#N/A,FALSE,"Monthinput"}</definedName>
    <definedName name="hdhdfghdf" hidden="1">{"Minpmon",#N/A,FALSE,"Monthinput"}</definedName>
    <definedName name="HEADING" localSheetId="6">#REF!</definedName>
    <definedName name="HEADING" localSheetId="5">#REF!</definedName>
    <definedName name="HEADING">#REF!</definedName>
    <definedName name="Heading2" localSheetId="6">#REF!</definedName>
    <definedName name="Heading2" localSheetId="5">#REF!</definedName>
    <definedName name="Heading2">#REF!</definedName>
    <definedName name="Heading39">'[48]shared data'!$A$1:$G$5</definedName>
    <definedName name="hfhf" localSheetId="6">#REF!</definedName>
    <definedName name="hfhf" localSheetId="5">#REF!</definedName>
    <definedName name="hfhf">#REF!</definedName>
    <definedName name="hfhfhf" localSheetId="5" hidden="1">'[93]Fax a enviar'!#REF!</definedName>
    <definedName name="hfhfhf" hidden="1">'[93]Fax a enviar'!#REF!</definedName>
    <definedName name="hhh" localSheetId="5" hidden="1">'[118]J(Priv.Cap)'!#REF!</definedName>
    <definedName name="hhh" hidden="1">'[118]J(Priv.Cap)'!#REF!</definedName>
    <definedName name="HHHH" localSheetId="6" hidden="1">#REF!</definedName>
    <definedName name="HHHH" localSheetId="5" hidden="1">#REF!</definedName>
    <definedName name="HHHH" hidden="1">#REF!</definedName>
    <definedName name="hhhhh" localSheetId="6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6">#REF!</definedName>
    <definedName name="High_external" localSheetId="5">#REF!</definedName>
    <definedName name="High_external">#REF!</definedName>
    <definedName name="High_fiscal" localSheetId="6">#REF!</definedName>
    <definedName name="High_fiscal" localSheetId="5">#REF!</definedName>
    <definedName name="High_fiscal">#REF!</definedName>
    <definedName name="High_growth_extended" localSheetId="6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'[69]Inter-Bank'!$L$5</definedName>
    <definedName name="hio" localSheetId="6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 localSheetId="6">#REF!</definedName>
    <definedName name="HIPCDATA" localSheetId="5">#REF!</definedName>
    <definedName name="HIPCDATA">#REF!</definedName>
    <definedName name="hjkhgkky" localSheetId="6" hidden="1">'[99]Fax a enviar'!#REF!</definedName>
    <definedName name="hjkhgkky" localSheetId="5" hidden="1">'[99]Fax a enviar'!#REF!</definedName>
    <definedName name="hjkhgkky" hidden="1">'[99]Fax a enviar'!#REF!</definedName>
    <definedName name="hkh" localSheetId="6" hidden="1">#REF!</definedName>
    <definedName name="hkh" localSheetId="5" hidden="1">#REF!</definedName>
    <definedName name="hkh" hidden="1">#REF!</definedName>
    <definedName name="hkhkh" localSheetId="6" hidden="1">#REF!</definedName>
    <definedName name="hkhkh" localSheetId="5" hidden="1">#REF!</definedName>
    <definedName name="hkhkh" hidden="1">#REF!</definedName>
    <definedName name="hola" localSheetId="6">#REF!</definedName>
    <definedName name="hola" localSheetId="5">#REF!</definedName>
    <definedName name="hola">#REF!</definedName>
    <definedName name="holalalala" localSheetId="6" hidden="1">'[36]Fax a enviar'!#REF!</definedName>
    <definedName name="holalalala" localSheetId="5" hidden="1">'[36]Fax a enviar'!#REF!</definedName>
    <definedName name="holalalala" hidden="1">'[36]Fax a enviar'!#REF!</definedName>
    <definedName name="holallll" localSheetId="6">#REF!</definedName>
    <definedName name="holallll" localSheetId="5">#REF!</definedName>
    <definedName name="holallll">#REF!</definedName>
    <definedName name="hora" localSheetId="6">[23]Programa!#REF!</definedName>
    <definedName name="hora" localSheetId="5">[23]Programa!#REF!</definedName>
    <definedName name="hora">[23]Programa!#REF!</definedName>
    <definedName name="HOSP96" localSheetId="6">#REF!</definedName>
    <definedName name="HOSP96" localSheetId="5">#REF!</definedName>
    <definedName name="HOSP96">#REF!</definedName>
    <definedName name="hpu" localSheetId="6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6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6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6" hidden="1">#REF!</definedName>
    <definedName name="hutyu7" localSheetId="5" hidden="1">#REF!</definedName>
    <definedName name="hutyu7" hidden="1">#REF!</definedName>
    <definedName name="HVYNONO1" localSheetId="6">[67]nonopec!#REF!</definedName>
    <definedName name="HVYNONO1" localSheetId="5">[67]nonopec!#REF!</definedName>
    <definedName name="HVYNONO1">[67]nonopec!#REF!</definedName>
    <definedName name="HVYNONO2" localSheetId="6">[67]nonopec!#REF!</definedName>
    <definedName name="HVYNONO2" localSheetId="5">[67]nonopec!#REF!</definedName>
    <definedName name="HVYNONO2">[67]nonopec!#REF!</definedName>
    <definedName name="HVYNONOPEC" localSheetId="5">[67]nonopec!#REF!</definedName>
    <definedName name="HVYNONOPEC">[67]nonopec!#REF!</definedName>
    <definedName name="HVYOECD">[67]nonopec!#REF!</definedName>
    <definedName name="HVYOPEC">[67]nonopec!#REF!</definedName>
    <definedName name="HVYSUMM">[67]nonopec!#REF!</definedName>
    <definedName name="i" localSheetId="6">#REF!</definedName>
    <definedName name="i" localSheetId="5">#REF!</definedName>
    <definedName name="i">#REF!</definedName>
    <definedName name="i2std" localSheetId="6">#REF!</definedName>
    <definedName name="i2std" localSheetId="5">#REF!</definedName>
    <definedName name="i2std">#REF!</definedName>
    <definedName name="iave" localSheetId="6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'[64]IBCA-MOODY´S'!$C$4</definedName>
    <definedName name="Ibrd">[54]CIRRs!$C$63</definedName>
    <definedName name="Iceland_wt">'[68]OECD wgt'!$B$21</definedName>
    <definedName name="IDA">[54]CIRRs!$C$64</definedName>
    <definedName name="IDA_assistance">'[119]tab 14'!$B$6:$U$25</definedName>
    <definedName name="IDAr" localSheetId="6">#REF!</definedName>
    <definedName name="IDAr" localSheetId="5">#REF!</definedName>
    <definedName name="IDAr">#REF!</definedName>
    <definedName name="IDB" localSheetId="6">#REF!</definedName>
    <definedName name="IDB" localSheetId="5">#REF!</definedName>
    <definedName name="IDB">#REF!</definedName>
    <definedName name="IESS" localSheetId="6">#REF!</definedName>
    <definedName name="IESS" localSheetId="5">#REF!</definedName>
    <definedName name="IESS">#REF!</definedName>
    <definedName name="Ifad">[54]CIRRs!$C$65</definedName>
    <definedName name="IFSASSETS" localSheetId="6">#REF!</definedName>
    <definedName name="IFSASSETS" localSheetId="5">#REF!</definedName>
    <definedName name="IFSASSETS">#REF!</definedName>
    <definedName name="IFSLIABS" localSheetId="6">#REF!</definedName>
    <definedName name="IFSLIABS" localSheetId="5">#REF!</definedName>
    <definedName name="IFSLIABS">#REF!</definedName>
    <definedName name="ii" localSheetId="6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6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6" hidden="1">#REF!</definedName>
    <definedName name="iiiiiiiiiii" localSheetId="5" hidden="1">#REF!</definedName>
    <definedName name="iiiiiiiiiii" hidden="1">#REF!</definedName>
    <definedName name="iiiiiiiiiiii" localSheetId="6" hidden="1">'[93]Fax a enviar'!#REF!</definedName>
    <definedName name="iiiiiiiiiiii" localSheetId="5" hidden="1">'[93]Fax a enviar'!#REF!</definedName>
    <definedName name="iiiiiiiiiiii" hidden="1">'[93]Fax a enviar'!#REF!</definedName>
    <definedName name="iiiiiiiiiiiiiiiii" localSheetId="6" hidden="1">'[93]Fax a enviar'!#REF!</definedName>
    <definedName name="iiiiiiiiiiiiiiiii" localSheetId="5" hidden="1">'[93]Fax a enviar'!#REF!</definedName>
    <definedName name="iiiiiiiiiiiiiiiii" hidden="1">'[93]Fax a enviar'!#REF!</definedName>
    <definedName name="iiiiiiiiiiiiiiiiiiiiiiiiii" localSheetId="6" hidden="1">#REF!</definedName>
    <definedName name="iiiiiiiiiiiiiiiiiiiiiiiiii" localSheetId="5" hidden="1">#REF!</definedName>
    <definedName name="iiiiiiiiiiiiiiiiiiiiiiiiii" hidden="1">#REF!</definedName>
    <definedName name="iiiooo" localSheetId="6">#REF!</definedName>
    <definedName name="iiiooo" localSheetId="5">#REF!</definedName>
    <definedName name="iiiooo">#REF!</definedName>
    <definedName name="IKR" localSheetId="6">#REF!</definedName>
    <definedName name="IKR" localSheetId="5">#REF!</definedName>
    <definedName name="IKR">#REF!</definedName>
    <definedName name="ilo" localSheetId="6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6">#REF!</definedName>
    <definedName name="IM" localSheetId="5">#REF!</definedName>
    <definedName name="IM">#REF!</definedName>
    <definedName name="ima" localSheetId="6">#REF!</definedName>
    <definedName name="ima" localSheetId="5">#REF!</definedName>
    <definedName name="ima">#REF!</definedName>
    <definedName name="imaor" localSheetId="6">#REF!</definedName>
    <definedName name="imaor" localSheetId="5">#REF!</definedName>
    <definedName name="imaor">#REF!</definedName>
    <definedName name="IMF" localSheetId="5">#REF!</definedName>
    <definedName name="IMF">#REF!</definedName>
    <definedName name="impacto">#REF!</definedName>
    <definedName name="Importaciones" localSheetId="5" hidden="1">'[16]Base Original'!#REF!</definedName>
    <definedName name="Importaciones" hidden="1">'[16]Base Original'!#REF!</definedName>
    <definedName name="impresionueva" localSheetId="6">#REF!</definedName>
    <definedName name="impresionueva" localSheetId="5">#REF!</definedName>
    <definedName name="impresionueva">#REF!</definedName>
    <definedName name="Imprimir_área_IM" localSheetId="6">#REF!</definedName>
    <definedName name="Imprimir_área_IM" localSheetId="5">#REF!</definedName>
    <definedName name="Imprimir_área_IM">#REF!</definedName>
    <definedName name="ind" localSheetId="6">#REF!</definedName>
    <definedName name="ind" localSheetId="5">#REF!</definedName>
    <definedName name="ind">#REF!</definedName>
    <definedName name="INDICE" localSheetId="6">[23]Programa!#REF!</definedName>
    <definedName name="INDICE" localSheetId="5">[23]Programa!#REF!</definedName>
    <definedName name="INDICE">[23]Programa!#REF!</definedName>
    <definedName name="INDICEPRODUCCIO" localSheetId="6">#REF!</definedName>
    <definedName name="INDICEPRODUCCIO" localSheetId="5">#REF!</definedName>
    <definedName name="INDICEPRODUCCIO">#REF!</definedName>
    <definedName name="indigo">#N/A</definedName>
    <definedName name="INE" localSheetId="6">#REF!</definedName>
    <definedName name="INE" localSheetId="5">#REF!</definedName>
    <definedName name="INE">#REF!</definedName>
    <definedName name="INECEL" localSheetId="6">#REF!</definedName>
    <definedName name="INECEL" localSheetId="5">#REF!</definedName>
    <definedName name="INECEL">#REF!</definedName>
    <definedName name="INF">[87]SUPUESTOS!A$21</definedName>
    <definedName name="INFISC1" localSheetId="6">#REF!</definedName>
    <definedName name="INFISC1" localSheetId="5">#REF!</definedName>
    <definedName name="INFISC1">#REF!</definedName>
    <definedName name="INFISC2" localSheetId="6">#REF!</definedName>
    <definedName name="INFISC2" localSheetId="5">#REF!</definedName>
    <definedName name="INFISC2">#REF!</definedName>
    <definedName name="Inflation">[86]CPI!$A$210:$M$354</definedName>
    <definedName name="info" localSheetId="6">#REF!</definedName>
    <definedName name="info" localSheetId="5">#REF!</definedName>
    <definedName name="info">#REF!</definedName>
    <definedName name="INFOGER" localSheetId="6">[61]BCP!#REF!</definedName>
    <definedName name="INFOGER" localSheetId="5">[61]BCP!#REF!</definedName>
    <definedName name="INFOGER">[61]BCP!#REF!</definedName>
    <definedName name="infonotes" localSheetId="6">#REF!</definedName>
    <definedName name="infonotes" localSheetId="5">#REF!</definedName>
    <definedName name="infonotes">#REF!</definedName>
    <definedName name="INGOES96" localSheetId="6">#REF!</definedName>
    <definedName name="INGOES96" localSheetId="5">#REF!</definedName>
    <definedName name="INGOES96">#REF!</definedName>
    <definedName name="INGRESOS" localSheetId="6">#REF!</definedName>
    <definedName name="INGRESOS" localSheetId="5">#REF!</definedName>
    <definedName name="INGRESOS">#REF!</definedName>
    <definedName name="INIT" localSheetId="5">#REF!</definedName>
    <definedName name="INIT">#REF!</definedName>
    <definedName name="INMN">#REF!</definedName>
    <definedName name="INPROJ">#REF!</definedName>
    <definedName name="INPUT_2" localSheetId="5">[20]Input!#REF!</definedName>
    <definedName name="INPUT_2">[20]Input!#REF!</definedName>
    <definedName name="INPUT_4" localSheetId="5">[20]Input!#REF!</definedName>
    <definedName name="INPUT_4">[20]Input!#REF!</definedName>
    <definedName name="INPUTSB" localSheetId="6">#REF!</definedName>
    <definedName name="INPUTSB" localSheetId="5">#REF!</definedName>
    <definedName name="INPUTSB">#REF!</definedName>
    <definedName name="Inst_ReportHeader" localSheetId="6">#REF!</definedName>
    <definedName name="Inst_ReportHeader" localSheetId="5">#REF!</definedName>
    <definedName name="Inst_ReportHeader">#REF!</definedName>
    <definedName name="Inst_Response">[120]Master!$AK$5:$AK$10</definedName>
    <definedName name="InstitutionName" localSheetId="6">#REF!</definedName>
    <definedName name="InstitutionName" localSheetId="5">#REF!</definedName>
    <definedName name="InstitutionName">#REF!</definedName>
    <definedName name="int" localSheetId="6">#REF!</definedName>
    <definedName name="int" localSheetId="5">#REF!</definedName>
    <definedName name="int">#REF!</definedName>
    <definedName name="Int.Crédito">'[52]Ranking Bancario'!$BF$5:$BJ$54</definedName>
    <definedName name="Int.Inv">'[52]Ranking Bancario'!$BN$5:$BR$54</definedName>
    <definedName name="INTERES" localSheetId="6">#REF!</definedName>
    <definedName name="INTERES" localSheetId="5">#REF!</definedName>
    <definedName name="INTERES">#REF!</definedName>
    <definedName name="INTEREST" localSheetId="6">#REF!</definedName>
    <definedName name="INTEREST" localSheetId="5">#REF!</definedName>
    <definedName name="INTEREST">#REF!</definedName>
    <definedName name="Interest_IDA">[101]NPV!$B$27</definedName>
    <definedName name="Interest_IDA1" localSheetId="6">#REF!</definedName>
    <definedName name="Interest_IDA1" localSheetId="5">#REF!</definedName>
    <definedName name="Interest_IDA1">#REF!</definedName>
    <definedName name="Interest_NC" localSheetId="6">[101]NPV!#REF!</definedName>
    <definedName name="Interest_NC" localSheetId="5">[101]NPV!#REF!</definedName>
    <definedName name="Interest_NC">[101]NPV!#REF!</definedName>
    <definedName name="InterestRate" localSheetId="6">#REF!</definedName>
    <definedName name="InterestRate" localSheetId="5">#REF!</definedName>
    <definedName name="InterestRate">#REF!</definedName>
    <definedName name="inthalf">[121]Sheet4!$C$58:$G$112</definedName>
    <definedName name="INTR_NEW" localSheetId="6">[60]Debt!#REF!</definedName>
    <definedName name="INTR_NEW" localSheetId="5">[60]Debt!#REF!</definedName>
    <definedName name="INTR_NEW">[60]Debt!#REF!</definedName>
    <definedName name="INTR_OLD" localSheetId="6">[60]Debt!#REF!</definedName>
    <definedName name="INTR_OLD" localSheetId="5">[60]Debt!#REF!</definedName>
    <definedName name="INTR_OLD">[60]Debt!#REF!</definedName>
    <definedName name="INTR_RAT" localSheetId="6">[60]Debt!#REF!</definedName>
    <definedName name="INTR_RAT" localSheetId="5">[60]Debt!#REF!</definedName>
    <definedName name="INTR_RAT">[60]Debt!#REF!</definedName>
    <definedName name="INTR_TOT" localSheetId="6">[60]Debt!#REF!</definedName>
    <definedName name="INTR_TOT" localSheetId="5">[60]Debt!#REF!</definedName>
    <definedName name="INTR_TOT">[60]Debt!#REF!</definedName>
    <definedName name="IPC" localSheetId="5">[122]ipc!#REF!</definedName>
    <definedName name="IPC">[122]ipc!#REF!</definedName>
    <definedName name="ipc98j">[23]Programa!#REF!</definedName>
    <definedName name="ipc98s" localSheetId="6">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'[68]OECD wgt'!$B$22</definedName>
    <definedName name="IRLS" localSheetId="6">#REF!</definedName>
    <definedName name="IRLS" localSheetId="5">#REF!</definedName>
    <definedName name="IRLS">#REF!</definedName>
    <definedName name="IRLS1" localSheetId="6">#REF!</definedName>
    <definedName name="IRLS1" localSheetId="5">#REF!</definedName>
    <definedName name="IRLS1">#REF!</definedName>
    <definedName name="IRP" localSheetId="6">#REF!</definedName>
    <definedName name="IRP" localSheetId="5">#REF!</definedName>
    <definedName name="IRP">#REF!</definedName>
    <definedName name="ISD">#REF!</definedName>
    <definedName name="IsDB">[54]CIRRs!$C$68</definedName>
    <definedName name="ishocked" localSheetId="6">#REF!</definedName>
    <definedName name="ishocked" localSheetId="5">#REF!</definedName>
    <definedName name="ishocked">#REF!</definedName>
    <definedName name="ishocked2" localSheetId="6">#REF!</definedName>
    <definedName name="ishocked2" localSheetId="5">#REF!</definedName>
    <definedName name="ishocked2">#REF!</definedName>
    <definedName name="ISSS96" localSheetId="6">#REF!</definedName>
    <definedName name="ISSS96" localSheetId="5">#REF!</definedName>
    <definedName name="ISSS96">#REF!</definedName>
    <definedName name="ISTA96">#REF!</definedName>
    <definedName name="istd">#REF!</definedName>
    <definedName name="Italy_wt">'[68]OECD wgt'!$B$8</definedName>
    <definedName name="ITL" localSheetId="6">#REF!</definedName>
    <definedName name="ITL" localSheetId="5">#REF!</definedName>
    <definedName name="ITL">#REF!</definedName>
    <definedName name="iuf.kugj">#N/A</definedName>
    <definedName name="iyiyiy" localSheetId="6" hidden="1">#REF!</definedName>
    <definedName name="iyiyiy" localSheetId="5" hidden="1">#REF!</definedName>
    <definedName name="iyiyiy" hidden="1">#REF!</definedName>
    <definedName name="JA" localSheetId="6">#REF!</definedName>
    <definedName name="JA" localSheetId="5">#REF!</definedName>
    <definedName name="JA">#REF!</definedName>
    <definedName name="jagu4" localSheetId="6">#REF!</definedName>
    <definedName name="jagu4" localSheetId="5">#REF!</definedName>
    <definedName name="jagu4">#REF!</definedName>
    <definedName name="JAPCRUDE87" localSheetId="5">#REF!</definedName>
    <definedName name="JAPCRUDE87">#REF!</definedName>
    <definedName name="JAPCRUDE88" localSheetId="5">#REF!</definedName>
    <definedName name="JAPCRUDE88">#REF!</definedName>
    <definedName name="JAPPROD87" localSheetId="5">#REF!</definedName>
    <definedName name="JAPPROD87">#REF!</definedName>
    <definedName name="JAPPROD88" localSheetId="5">#REF!</definedName>
    <definedName name="JAPPROD88">#REF!</definedName>
    <definedName name="JAPTOT87" localSheetId="5">#REF!</definedName>
    <definedName name="JAPTOT87">#REF!</definedName>
    <definedName name="JAPTOT88" localSheetId="5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'[38]Proposed arrangements'!#REF!</definedName>
    <definedName name="JJ" localSheetId="6">#REF!</definedName>
    <definedName name="JJ" localSheetId="5">#REF!</definedName>
    <definedName name="JJ">#REF!</definedName>
    <definedName name="jjj" localSheetId="5" hidden="1">'[65]Fax a enviar'!#REF!</definedName>
    <definedName name="jjj" hidden="1">'[65]Fax a enviar'!#REF!</definedName>
    <definedName name="jjjj" localSheetId="6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6" hidden="1">#REF!</definedName>
    <definedName name="JJJJJJJJJJ" localSheetId="5" hidden="1">#REF!</definedName>
    <definedName name="JJJJJJJJJJ" hidden="1">#REF!</definedName>
    <definedName name="jjjjjjjjjjjjjjjjjj" localSheetId="6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6" hidden="1">{#N/A,#N/A,FALSE,"NFPS GDP"}</definedName>
    <definedName name="jkk" localSheetId="5" hidden="1">{#N/A,#N/A,FALSE,"NFPS GDP"}</definedName>
    <definedName name="jkk" hidden="1">{#N/A,#N/A,FALSE,"NFPS GDP"}</definedName>
    <definedName name="JPY" localSheetId="6">#REF!</definedName>
    <definedName name="JPY" localSheetId="5">#REF!</definedName>
    <definedName name="JPY">#REF!</definedName>
    <definedName name="JR" localSheetId="6">#REF!</definedName>
    <definedName name="JR" localSheetId="5">#REF!</definedName>
    <definedName name="JR">#REF!</definedName>
    <definedName name="jui" localSheetId="6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 localSheetId="6">#REF!</definedName>
    <definedName name="JUL._89" localSheetId="5">#REF!</definedName>
    <definedName name="JUL._89">#REF!</definedName>
    <definedName name="JUN._89" localSheetId="6">#REF!</definedName>
    <definedName name="JUN._89" localSheetId="5">#REF!</definedName>
    <definedName name="JUN._89">#REF!</definedName>
    <definedName name="JUNIO">'[106]Ranking Bancario'!$Z$4:$AD$54</definedName>
    <definedName name="JUROS" localSheetId="6">#REF!</definedName>
    <definedName name="JUROS" localSheetId="5">#REF!</definedName>
    <definedName name="JUROS">#REF!</definedName>
    <definedName name="jutjugyj" localSheetId="6" hidden="1">#REF!</definedName>
    <definedName name="jutjugyj" localSheetId="5" hidden="1">#REF!</definedName>
    <definedName name="jutjugyj" hidden="1">#REF!</definedName>
    <definedName name="juy" localSheetId="6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6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6">#REF!</definedName>
    <definedName name="KD" localSheetId="5">#REF!</definedName>
    <definedName name="KD">#REF!</definedName>
    <definedName name="KD1A" localSheetId="6">#REF!</definedName>
    <definedName name="KD1A" localSheetId="5">#REF!</definedName>
    <definedName name="KD1A">#REF!</definedName>
    <definedName name="khkh" localSheetId="6" hidden="1">'[93]Fax a enviar'!#REF!</definedName>
    <definedName name="khkh" localSheetId="5" hidden="1">'[93]Fax a enviar'!#REF!</definedName>
    <definedName name="khkh" hidden="1">'[93]Fax a enviar'!#REF!</definedName>
    <definedName name="KID">'[106]base de datos MODULO I'!$B$4:$E$49</definedName>
    <definedName name="kiiiiii" localSheetId="6" hidden="1">#REF!</definedName>
    <definedName name="kiiiiii" localSheetId="5" hidden="1">#REF!</definedName>
    <definedName name="kiiiiii" hidden="1">#REF!</definedName>
    <definedName name="kim" localSheetId="6">#REF!</definedName>
    <definedName name="kim" localSheetId="5">#REF!</definedName>
    <definedName name="kim">#REF!</definedName>
    <definedName name="kio" localSheetId="6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'[93]Fax a enviar'!#REF!</definedName>
    <definedName name="kk" localSheetId="6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[123]M!#REF!</definedName>
    <definedName name="kkkkk" hidden="1">'[124]J(Priv.Cap)'!#REF!</definedName>
    <definedName name="kkkkkkkk" localSheetId="6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 localSheetId="6">#REF!</definedName>
    <definedName name="KWD" localSheetId="5">#REF!</definedName>
    <definedName name="KWD">#REF!</definedName>
    <definedName name="kykiyu" localSheetId="6" hidden="1">'[93]Fax a enviar'!#REF!</definedName>
    <definedName name="kykiyu" localSheetId="5" hidden="1">'[93]Fax a enviar'!#REF!</definedName>
    <definedName name="kykiyu" hidden="1">'[93]Fax a enviar'!#REF!</definedName>
    <definedName name="L" localSheetId="6">[112]DA!#REF!</definedName>
    <definedName name="L" localSheetId="5">[112]DA!#REF!</definedName>
    <definedName name="L">[112]DA!#REF!</definedName>
    <definedName name="L_">#N/A</definedName>
    <definedName name="LastOpenedWorkSheet" localSheetId="6">#REF!</definedName>
    <definedName name="LastOpenedWorkSheet" localSheetId="5">#REF!</definedName>
    <definedName name="LastOpenedWorkSheet">#REF!</definedName>
    <definedName name="LastRefreshed" localSheetId="6">#REF!</definedName>
    <definedName name="LastRefreshed" localSheetId="5">#REF!</definedName>
    <definedName name="LastRefreshed">#REF!</definedName>
    <definedName name="LD" localSheetId="6">#REF!</definedName>
    <definedName name="LD" localSheetId="5">#REF!</definedName>
    <definedName name="LD">#REF!</definedName>
    <definedName name="LD1A" localSheetId="5">#REF!</definedName>
    <definedName name="LD1A">#REF!</definedName>
    <definedName name="LE" localSheetId="5">#REF!</definedName>
    <definedName name="LE">#REF!</definedName>
    <definedName name="LE1A" localSheetId="5">#REF!</definedName>
    <definedName name="LE1A">#REF!</definedName>
    <definedName name="LEAP" localSheetId="5">#REF!</definedName>
    <definedName name="LEAP">#REF!</definedName>
    <definedName name="LEGC">#REF!</definedName>
    <definedName name="LG">#REF!</definedName>
    <definedName name="LGperc">#REF!</definedName>
    <definedName name="LGTNONO1">[67]nonopec!#REF!</definedName>
    <definedName name="LGTNONO2">[67]nonopec!#REF!</definedName>
    <definedName name="LGTNONOPEC">[67]nonopec!#REF!</definedName>
    <definedName name="LGTNSUMM">[67]nonopec!#REF!</definedName>
    <definedName name="LGTOECD">[67]nonopec!#REF!</definedName>
    <definedName name="LGTOPEC">[67]nonopec!#REF!</definedName>
    <definedName name="LGTPCNT">[67]nonopec!#REF!</definedName>
    <definedName name="LIBOR3">[87]SUPUESTOS!$A$12:$IV$12</definedName>
    <definedName name="LIBOR6">[87]SUPUESTOS!A$11</definedName>
    <definedName name="LIBRAE" localSheetId="6">#REF!</definedName>
    <definedName name="LIBRAE" localSheetId="5">#REF!</definedName>
    <definedName name="LIBRAE">#REF!</definedName>
    <definedName name="LINES" localSheetId="6">#REF!</definedName>
    <definedName name="LINES" localSheetId="5">#REF!</definedName>
    <definedName name="LINES">#REF!</definedName>
    <definedName name="liqc" localSheetId="6">[23]Programa!#REF!</definedName>
    <definedName name="liqc" localSheetId="5">[23]Programa!#REF!</definedName>
    <definedName name="liqc">[23]Programa!#REF!</definedName>
    <definedName name="liqd" localSheetId="6">[23]Programa!#REF!</definedName>
    <definedName name="liqd" localSheetId="5">[23]Programa!#REF!</definedName>
    <definedName name="liqd">[23]Programa!#REF!</definedName>
    <definedName name="Liquidez">'[52]Ranking Bancario'!$BV$5:$BZ$54</definedName>
    <definedName name="LIT" localSheetId="6">#REF!</definedName>
    <definedName name="LIT" localSheetId="5">#REF!</definedName>
    <definedName name="LIT">#REF!</definedName>
    <definedName name="lita">#N/A</definedName>
    <definedName name="LITEURO" localSheetId="6">#REF!</definedName>
    <definedName name="LITEURO" localSheetId="5">#REF!</definedName>
    <definedName name="LITEURO">#REF!</definedName>
    <definedName name="ll" localSheetId="6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[59]Q3!#REF!</definedName>
    <definedName name="lll" localSheetId="6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[125]M!#REF!</definedName>
    <definedName name="lllll" localSheetId="6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6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6" hidden="1">#REF!</definedName>
    <definedName name="lloo" localSheetId="5" hidden="1">#REF!</definedName>
    <definedName name="lloo" hidden="1">#REF!</definedName>
    <definedName name="lodnjkhdnbdv" localSheetId="6">#REF!</definedName>
    <definedName name="lodnjkhdnbdv" localSheetId="5">#REF!</definedName>
    <definedName name="lodnjkhdnbdv">#REF!</definedName>
    <definedName name="lolololo" localSheetId="6">#REF!</definedName>
    <definedName name="lolololo" localSheetId="5">#REF!</definedName>
    <definedName name="lolololo">#REF!</definedName>
    <definedName name="LONAB96">#REF!</definedName>
    <definedName name="LOOKUPMTH" localSheetId="5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'[69]Inter-Bank'!$M$5</definedName>
    <definedName name="LP" localSheetId="6">#REF!</definedName>
    <definedName name="LP" localSheetId="5">#REF!</definedName>
    <definedName name="LP">#REF!</definedName>
    <definedName name="LP1A" localSheetId="6">#REF!</definedName>
    <definedName name="LP1A" localSheetId="5">#REF!</definedName>
    <definedName name="LP1A">#REF!</definedName>
    <definedName name="LPEperc" localSheetId="6">#REF!</definedName>
    <definedName name="LPEperc" localSheetId="5">#REF!</definedName>
    <definedName name="LPEperc">#REF!</definedName>
    <definedName name="LPperc">#REF!</definedName>
    <definedName name="LT">#REF!</definedName>
    <definedName name="LTcirr" localSheetId="5">#REF!</definedName>
    <definedName name="LTcirr">#REF!</definedName>
    <definedName name="LTr" localSheetId="5">#REF!</definedName>
    <definedName name="LTr">#REF!</definedName>
    <definedName name="LUR">#N/A</definedName>
    <definedName name="LUXF" localSheetId="6">#REF!</definedName>
    <definedName name="LUXF" localSheetId="5">#REF!</definedName>
    <definedName name="LUXF">#REF!</definedName>
    <definedName name="LUXF1" localSheetId="6">#REF!</definedName>
    <definedName name="LUXF1" localSheetId="5">#REF!</definedName>
    <definedName name="LUXF1">#REF!</definedName>
    <definedName name="Lyon">[66]Sheet3!$O$1</definedName>
    <definedName name="m">#N/A</definedName>
    <definedName name="MACRO" localSheetId="6">#REF!</definedName>
    <definedName name="MACRO" localSheetId="5">#REF!</definedName>
    <definedName name="MACRO">#REF!</definedName>
    <definedName name="MACRO_ASSUMP_2006" localSheetId="6">#REF!</definedName>
    <definedName name="MACRO_ASSUMP_2006" localSheetId="5">#REF!</definedName>
    <definedName name="MACRO_ASSUMP_2006">#REF!</definedName>
    <definedName name="Macro2" localSheetId="6">#REF!</definedName>
    <definedName name="Macro2" localSheetId="5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[75]MACROS!$A$1:$A$1</definedName>
    <definedName name="maintabs">[33]QNEWLOR!$B$3:$G$17,[33]QNEWLOR!$B$20:$G$87,[33]QNEWLOR!$B$90:$G$159</definedName>
    <definedName name="MALAX" localSheetId="6">#REF!</definedName>
    <definedName name="MALAX" localSheetId="5">#REF!</definedName>
    <definedName name="MALAX">#REF!</definedName>
    <definedName name="MALAX1" localSheetId="6">#REF!</definedName>
    <definedName name="MALAX1" localSheetId="5">#REF!</definedName>
    <definedName name="MALAX1">#REF!</definedName>
    <definedName name="Malaysia" localSheetId="6">#REF!</definedName>
    <definedName name="Malaysia" localSheetId="5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6">#REF!</definedName>
    <definedName name="MAR._89" localSheetId="5">#REF!</definedName>
    <definedName name="MAR._89">#REF!</definedName>
    <definedName name="Maturity_IDA">[101]NPV!$B$26</definedName>
    <definedName name="Maturity_IDA1" localSheetId="6">#REF!</definedName>
    <definedName name="Maturity_IDA1" localSheetId="5">#REF!</definedName>
    <definedName name="Maturity_IDA1">#REF!</definedName>
    <definedName name="Maturity_NC" localSheetId="6">[101]NPV!#REF!</definedName>
    <definedName name="Maturity_NC" localSheetId="5">[101]NPV!#REF!</definedName>
    <definedName name="Maturity_NC">[101]NPV!#REF!</definedName>
    <definedName name="may" localSheetId="6">[23]Programa!#REF!</definedName>
    <definedName name="may" localSheetId="5">[23]Programa!#REF!</definedName>
    <definedName name="may">[23]Programa!#REF!</definedName>
    <definedName name="MAY._89" localSheetId="6">#REF!</definedName>
    <definedName name="MAY._89" localSheetId="5">#REF!</definedName>
    <definedName name="MAY._89">#REF!</definedName>
    <definedName name="MCPI" localSheetId="6">#REF!</definedName>
    <definedName name="MCPI" localSheetId="5">#REF!</definedName>
    <definedName name="MCPI">#REF!</definedName>
    <definedName name="MCV">#N/A</definedName>
    <definedName name="MCV_B">#N/A</definedName>
    <definedName name="MCV_B1" localSheetId="6">#REF!</definedName>
    <definedName name="MCV_B1" localSheetId="5">#REF!</definedName>
    <definedName name="MCV_B1">#REF!</definedName>
    <definedName name="mcv_b2">[1]Q6!$E$141:$AH$141</definedName>
    <definedName name="MCV_D">#N/A</definedName>
    <definedName name="MCV_D1" localSheetId="6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6">#REF!</definedName>
    <definedName name="MCV_T1" localSheetId="5">#REF!</definedName>
    <definedName name="MCV_T1">#REF!</definedName>
    <definedName name="mdavila" localSheetId="6">#REF!</definedName>
    <definedName name="mdavila" localSheetId="5">#REF!</definedName>
    <definedName name="mdavila">#REF!</definedName>
    <definedName name="me" localSheetId="6">[23]Programa!#REF!</definedName>
    <definedName name="me" localSheetId="5">[23]Programa!#REF!</definedName>
    <definedName name="me">[23]Programa!#REF!</definedName>
    <definedName name="Mecon">'[89]graf 1'!$A$3:$C$28</definedName>
    <definedName name="MEDTERM" localSheetId="6">#REF!</definedName>
    <definedName name="MEDTERM" localSheetId="5">#REF!</definedName>
    <definedName name="MEDTERM">#REF!</definedName>
    <definedName name="MENORES" localSheetId="6">#REF!</definedName>
    <definedName name="MENORES" localSheetId="5">#REF!</definedName>
    <definedName name="MENORES">#REF!</definedName>
    <definedName name="Meses">[126]Codigos!$A$14:$B$25</definedName>
    <definedName name="MEX" localSheetId="6">#REF!</definedName>
    <definedName name="MEX" localSheetId="5">#REF!</definedName>
    <definedName name="MEX">#REF!</definedName>
    <definedName name="MFISCAL" localSheetId="6">'[42]Annual Raw Data'!#REF!</definedName>
    <definedName name="MFISCAL" localSheetId="5">'[42]Annual Raw Data'!#REF!</definedName>
    <definedName name="MFISCAL">'[42]Annual Raw Data'!#REF!</definedName>
    <definedName name="mflowsa" localSheetId="5">[18]!mflowsa</definedName>
    <definedName name="mflowsa">[18]!mflowsa</definedName>
    <definedName name="mflowsq" localSheetId="5">[18]!mflowsq</definedName>
    <definedName name="mflowsq">[18]!mflowsq</definedName>
    <definedName name="MICRO" localSheetId="6">#REF!</definedName>
    <definedName name="MICRO" localSheetId="5">#REF!</definedName>
    <definedName name="MICRO">#REF!</definedName>
    <definedName name="MIDDLE" localSheetId="6">#REF!</definedName>
    <definedName name="MIDDLE" localSheetId="5">#REF!</definedName>
    <definedName name="MIDDLE">#REF!</definedName>
    <definedName name="Million_b_d">[67]nonopec!$D$426:$D$426</definedName>
    <definedName name="MINISTÉRIO_DA_PREVIDÊNCIA_E_ASSISTÊNCIA_SOCIAL" localSheetId="6">#REF!</definedName>
    <definedName name="MINISTÉRIO_DA_PREVIDÊNCIA_E_ASSISTÊNCIA_SOCIAL" localSheetId="5">#REF!</definedName>
    <definedName name="MINISTÉRIO_DA_PREVIDÊNCIA_E_ASSISTÊNCIA_SOCIAL">#REF!</definedName>
    <definedName name="MIRIAMA" localSheetId="6">#REF!</definedName>
    <definedName name="MIRIAMA" localSheetId="5">#REF!</definedName>
    <definedName name="MIRIAMA">#REF!</definedName>
    <definedName name="MIRIAMB" localSheetId="6">#REF!</definedName>
    <definedName name="MIRIAMB" localSheetId="5">#REF!</definedName>
    <definedName name="MIRIAMB">#REF!</definedName>
    <definedName name="MISC3">#REF!</definedName>
    <definedName name="MISC4" localSheetId="5">[20]OUTPUT!#REF!</definedName>
    <definedName name="MISC4">[20]OUTPUT!#REF!</definedName>
    <definedName name="mmm" localSheetId="6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6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[61]BCP!#REF!</definedName>
    <definedName name="MNDATES" localSheetId="6">#REF!</definedName>
    <definedName name="MNDATES" localSheetId="5">#REF!</definedName>
    <definedName name="MNDATES">#REF!</definedName>
    <definedName name="MNP" localSheetId="5">[61]BCP!#REF!</definedName>
    <definedName name="MNP">[61]BCP!#REF!</definedName>
    <definedName name="Módulo2.completo">#N/A</definedName>
    <definedName name="MON_SM" localSheetId="6">#REF!</definedName>
    <definedName name="MON_SM" localSheetId="5">#REF!</definedName>
    <definedName name="MON_SM">#REF!</definedName>
    <definedName name="MONF_SM" localSheetId="6">#REF!</definedName>
    <definedName name="MONF_SM" localSheetId="5">#REF!</definedName>
    <definedName name="MONF_SM">#REF!</definedName>
    <definedName name="Month" localSheetId="6">#REF!</definedName>
    <definedName name="Month" localSheetId="5">#REF!</definedName>
    <definedName name="Month">#REF!</definedName>
    <definedName name="MonthIndex" localSheetId="5">#REF!</definedName>
    <definedName name="MonthIndex">#REF!</definedName>
    <definedName name="MonthlyInf">[86]CPI!$A$403:$N$559</definedName>
    <definedName name="MONTHS">[81]MONTHLY!$BV$3:$CG$3</definedName>
    <definedName name="MONY" localSheetId="6">#REF!</definedName>
    <definedName name="MONY" localSheetId="5">#REF!</definedName>
    <definedName name="MONY">#REF!</definedName>
    <definedName name="moodys" localSheetId="6">'[127]Credit ratings on 1st issues'!#REF!</definedName>
    <definedName name="moodys" localSheetId="5">'[127]Credit ratings on 1st issues'!#REF!</definedName>
    <definedName name="moodys">'[127]Credit ratings on 1st issues'!#REF!</definedName>
    <definedName name="MPETROLEO" localSheetId="6">#REF!</definedName>
    <definedName name="MPETROLEO" localSheetId="5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5">[18]!mstocksa</definedName>
    <definedName name="mstocksa">[18]!mstocksa</definedName>
    <definedName name="mstocksq" localSheetId="5">[18]!mstocksq</definedName>
    <definedName name="mstocksq">[18]!mstocksq</definedName>
    <definedName name="mte" localSheetId="6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 localSheetId="6">#REF!</definedName>
    <definedName name="MUNI96" localSheetId="5">#REF!</definedName>
    <definedName name="MUNI96">#REF!</definedName>
    <definedName name="Municipios" localSheetId="6">#REF!</definedName>
    <definedName name="Municipios" localSheetId="5">#REF!</definedName>
    <definedName name="Municipios">#REF!</definedName>
    <definedName name="n" localSheetId="6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'[48]shared data'!$B$7:$O$7</definedName>
    <definedName name="NAMES_A">'[48]shared data'!$B$5:$B$223</definedName>
    <definedName name="names_w" localSheetId="6">#REF!</definedName>
    <definedName name="names_w" localSheetId="5">#REF!</definedName>
    <definedName name="names_w">#REF!</definedName>
    <definedName name="NC_R" localSheetId="6">[59]Q1!#REF!</definedName>
    <definedName name="NC_R" localSheetId="5">[59]Q1!#REF!</definedName>
    <definedName name="NC_R">[59]Q1!#REF!</definedName>
    <definedName name="NCG">#N/A</definedName>
    <definedName name="NCG_R">#N/A</definedName>
    <definedName name="NCP">#N/A</definedName>
    <definedName name="NCP_R">#N/A</definedName>
    <definedName name="Ndf">[54]CIRRs!$C$69</definedName>
    <definedName name="NE" localSheetId="6">#REF!</definedName>
    <definedName name="NE" localSheetId="5">#REF!</definedName>
    <definedName name="NE">#REF!</definedName>
    <definedName name="NECESSIDADE_DE_FINANCIAMENTO" localSheetId="6">#REF!</definedName>
    <definedName name="NECESSIDADE_DE_FINANCIAMENTO" localSheetId="5">#REF!</definedName>
    <definedName name="NECESSIDADE_DE_FINANCIAMENTO">#REF!</definedName>
    <definedName name="NEperc" localSheetId="6">#REF!</definedName>
    <definedName name="NEperc" localSheetId="5">#REF!</definedName>
    <definedName name="NEperc">#REF!</definedName>
    <definedName name="Netherlands_wt">'[68]OECD wgt'!$B$26</definedName>
    <definedName name="new" localSheetId="6">#REF!</definedName>
    <definedName name="new" localSheetId="5">#REF!</definedName>
    <definedName name="new">#REF!</definedName>
    <definedName name="NEWSHEET" localSheetId="6">#REF!</definedName>
    <definedName name="NEWSHEET" localSheetId="5">#REF!</definedName>
    <definedName name="NEWSHEET">#REF!</definedName>
    <definedName name="nfa_by_bank" localSheetId="6">#REF!</definedName>
    <definedName name="nfa_by_bank" localSheetId="5">#REF!</definedName>
    <definedName name="nfa_by_bank">#REF!</definedName>
    <definedName name="NFB_R" localSheetId="6">[59]Q1!#REF!</definedName>
    <definedName name="NFB_R" localSheetId="5">[59]Q1!#REF!</definedName>
    <definedName name="NFB_R">[59]Q1!#REF!</definedName>
    <definedName name="NFB_R_GDP" localSheetId="6">[59]Q1!#REF!</definedName>
    <definedName name="NFB_R_GDP" localSheetId="5">[59]Q1!#REF!</definedName>
    <definedName name="NFB_R_GDP">[59]Q1!#REF!</definedName>
    <definedName name="NFI">#N/A</definedName>
    <definedName name="NFI_R">#N/A</definedName>
    <definedName name="NFIP" localSheetId="6">#REF!</definedName>
    <definedName name="NFIP" localSheetId="5">#REF!</definedName>
    <definedName name="NFIP">#REF!</definedName>
    <definedName name="NFPS_" localSheetId="6">[41]OPS!#REF!</definedName>
    <definedName name="NFPS_" localSheetId="5">[41]OPS!#REF!</definedName>
    <definedName name="NFPS_">[41]OPS!#REF!</definedName>
    <definedName name="NGDP">#N/A</definedName>
    <definedName name="NGDP_D" localSheetId="6">[59]Q3!#REF!</definedName>
    <definedName name="NGDP_D" localSheetId="5">[59]Q3!#REF!</definedName>
    <definedName name="NGDP_D">[59]Q3!#REF!</definedName>
    <definedName name="NGDP_DG">#N/A</definedName>
    <definedName name="NGDP_R">#N/A</definedName>
    <definedName name="NGDP_RG">#N/A</definedName>
    <definedName name="ngdp2">[40]Q2!$E$47:$AH$47</definedName>
    <definedName name="NGDPA" localSheetId="6">#REF!</definedName>
    <definedName name="NGDPA" localSheetId="5">#REF!</definedName>
    <definedName name="NGDPA">#REF!</definedName>
    <definedName name="NGK" localSheetId="6">#REF!</definedName>
    <definedName name="NGK" localSheetId="5">#REF!</definedName>
    <definedName name="NGK">#REF!</definedName>
    <definedName name="NGNI" localSheetId="6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[59]Q2!#REF!</definedName>
    <definedName name="NI">[59]Q2!#REF!</definedName>
    <definedName name="NI_GDP">[59]Q2!#REF!</definedName>
    <definedName name="NI_NGDP">[59]Q2!#REF!</definedName>
    <definedName name="NI_R">[59]Q1!#REF!</definedName>
    <definedName name="NINV">#N/A</definedName>
    <definedName name="NINV_R">#N/A</definedName>
    <definedName name="NINV_R_GDP">[59]Q1!#REF!</definedName>
    <definedName name="njkg">[5]!njkg</definedName>
    <definedName name="NLG">[54]CIRRs!$C$99</definedName>
    <definedName name="NM">#N/A</definedName>
    <definedName name="NM_R">#N/A</definedName>
    <definedName name="nmBlankCell">'[128]Table 2.1 from DDP program'!$A$2:$A$2</definedName>
    <definedName name="nmBlankRow" localSheetId="6">[129]EDT!#REF!</definedName>
    <definedName name="nmBlankRow" localSheetId="5">[129]EDT!#REF!</definedName>
    <definedName name="nmBlankRow">[129]EDT!#REF!</definedName>
    <definedName name="nmColumnHeader">[129]EDT!$3:$3</definedName>
    <definedName name="nmData">[129]EDT!$B$4:$AA$36</definedName>
    <definedName name="NMG" localSheetId="6">#REF!</definedName>
    <definedName name="NMG" localSheetId="5">#REF!</definedName>
    <definedName name="NMG">#REF!</definedName>
    <definedName name="NMG_R" localSheetId="6">#REF!</definedName>
    <definedName name="NMG_R" localSheetId="5">#REF!</definedName>
    <definedName name="NMG_R">#REF!</definedName>
    <definedName name="NMG_RG">#N/A</definedName>
    <definedName name="nmIndexTable" localSheetId="6">[129]EDT!#REF!</definedName>
    <definedName name="nmIndexTable" localSheetId="5">[129]EDT!#REF!</definedName>
    <definedName name="nmIndexTable">[129]EDT!#REF!</definedName>
    <definedName name="nmReportFooter">'[130]Table 1'!$29:$29</definedName>
    <definedName name="nmReportHeader">#N/A</definedName>
    <definedName name="nmReportNotes">'[130]Table 1'!$30:$30</definedName>
    <definedName name="nmRowHeader">[129]EDT!$A$4:$A$36</definedName>
    <definedName name="NMS" localSheetId="6">[59]Q2!#REF!</definedName>
    <definedName name="NMS" localSheetId="5">[59]Q2!#REF!</definedName>
    <definedName name="NMS">[59]Q2!#REF!</definedName>
    <definedName name="NMS_R" localSheetId="6">[59]Q1!#REF!</definedName>
    <definedName name="NMS_R" localSheetId="5">[59]Q1!#REF!</definedName>
    <definedName name="NMS_R">[59]Q1!#REF!</definedName>
    <definedName name="nmScale" localSheetId="6">[129]EDT!#REF!</definedName>
    <definedName name="nmScale" localSheetId="5">[129]EDT!#REF!</definedName>
    <definedName name="nmScale">[129]EDT!#REF!</definedName>
    <definedName name="nn" localSheetId="6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 localSheetId="6">#REF!</definedName>
    <definedName name="NNAMES" localSheetId="5">#REF!</definedName>
    <definedName name="NNAMES">#REF!</definedName>
    <definedName name="nnn" localSheetId="6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6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6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'[71]Crédito SPNF (fiscal)'!#REF!</definedName>
    <definedName name="Noah" localSheetId="6">#REF!</definedName>
    <definedName name="Noah" localSheetId="5">#REF!</definedName>
    <definedName name="Noah">#REF!</definedName>
    <definedName name="noclas1" localSheetId="6">#REF!</definedName>
    <definedName name="noclas1" localSheetId="5">#REF!</definedName>
    <definedName name="noclas1">#REF!</definedName>
    <definedName name="noclas2" localSheetId="6">#REF!</definedName>
    <definedName name="noclas2" localSheetId="5">#REF!</definedName>
    <definedName name="noclas2">#REF!</definedName>
    <definedName name="NOCLUB" localSheetId="5">#REF!</definedName>
    <definedName name="NOCLUB">#REF!</definedName>
    <definedName name="NOK" localSheetId="5">#REF!</definedName>
    <definedName name="NOK">#REF!</definedName>
    <definedName name="nombrenuevo">#N/A</definedName>
    <definedName name="NONLEAP" localSheetId="6">#REF!</definedName>
    <definedName name="NONLEAP" localSheetId="5">#REF!</definedName>
    <definedName name="NONLEAP">#REF!</definedName>
    <definedName name="NONOECD1">[67]nonopec!$D$29:$AD$70</definedName>
    <definedName name="NONOECD2">[67]nonopec!$D$71:$AD$135</definedName>
    <definedName name="NONOPEC">[67]nonopec!$D$136:$AD$155</definedName>
    <definedName name="NOPEC1">[81]MONTHLY!$BP$19:$CA$19</definedName>
    <definedName name="NOPEC2">[81]MONTHLY!$CB$19:$CM$19</definedName>
    <definedName name="NORM1">[81]MONTHLY!$A$5:$O$117</definedName>
    <definedName name="NORM2">[81]MONTHLY!$A$422:$Z$491</definedName>
    <definedName name="NORM3">[81]MONTHLY!$A$334:$Z$380</definedName>
    <definedName name="Norway_wt">'[68]OECD wgt'!$B$28</definedName>
    <definedName name="NOTA_EXPLICATIV" localSheetId="6">#REF!</definedName>
    <definedName name="NOTA_EXPLICATIV" localSheetId="5">#REF!</definedName>
    <definedName name="NOTA_EXPLICATIV">#REF!</definedName>
    <definedName name="Notes" localSheetId="6">[131]UPLOAD!#REF!</definedName>
    <definedName name="Notes" localSheetId="5">[131]UPLOAD!#REF!</definedName>
    <definedName name="Notes">[131]UPLOAD!#REF!</definedName>
    <definedName name="NOTITLES" localSheetId="6">#REF!</definedName>
    <definedName name="NOTITLES" localSheetId="5">#REF!</definedName>
    <definedName name="NOTITLES">#REF!</definedName>
    <definedName name="NOV._89" localSheetId="6">#REF!</definedName>
    <definedName name="NOV._89" localSheetId="5">#REF!</definedName>
    <definedName name="NOV._89">#REF!</definedName>
    <definedName name="NSUMMARY">[67]nonopec!$D$157:$AD$204</definedName>
    <definedName name="NTDD_R" localSheetId="6">[59]Q1!#REF!</definedName>
    <definedName name="NTDD_R" localSheetId="5">[59]Q1!#REF!</definedName>
    <definedName name="NTDD_R">[59]Q1!#REF!</definedName>
    <definedName name="NTDD_RG" localSheetId="5">[74]!NTDD_RG</definedName>
    <definedName name="NTDD_RG">[74]!NTDD_RG</definedName>
    <definedName name="NX">#N/A</definedName>
    <definedName name="NX_R">#N/A</definedName>
    <definedName name="NXG" localSheetId="6">#REF!</definedName>
    <definedName name="NXG" localSheetId="5">#REF!</definedName>
    <definedName name="NXG">#REF!</definedName>
    <definedName name="NXG_R" localSheetId="6">#REF!</definedName>
    <definedName name="NXG_R" localSheetId="5">#REF!</definedName>
    <definedName name="NXG_R">#REF!</definedName>
    <definedName name="NXG_RG">#N/A</definedName>
    <definedName name="NXS" localSheetId="6">[59]Q2!#REF!</definedName>
    <definedName name="NXS" localSheetId="5">[59]Q2!#REF!</definedName>
    <definedName name="NXS">[59]Q2!#REF!</definedName>
    <definedName name="NXS_R" localSheetId="6">[59]Q1!#REF!</definedName>
    <definedName name="NXS_R" localSheetId="5">[59]Q1!#REF!</definedName>
    <definedName name="NXS_R">[59]Q1!#REF!</definedName>
    <definedName name="NYEAR2021" localSheetId="5">[92]Nickel!$B$583:$J$583</definedName>
    <definedName name="NYEAR2021">[92]Nickel!$B$583:$J$583</definedName>
    <definedName name="NYEAR2022" localSheetId="5">[92]Nickel!$K$583:$V$583</definedName>
    <definedName name="NYEAR2022">[92]Nickel!$K$583:$V$583</definedName>
    <definedName name="NYEAR2023" localSheetId="5">[92]Nickel!$W$583:$AH$583</definedName>
    <definedName name="NYEAR2023">[92]Nickel!$W$583:$AH$583</definedName>
    <definedName name="NYEAR2024" localSheetId="5">[92]Nickel!$AI$583:$AT$583</definedName>
    <definedName name="NYEAR2024">[92]Nickel!$AI$583:$AT$583</definedName>
    <definedName name="NYEAR2025" localSheetId="5">[92]Nickel!$AU$583:$BF$583</definedName>
    <definedName name="NYEAR2025">[92]Nickel!$AU$583:$BF$583</definedName>
    <definedName name="NZ_wt">'[68]OECD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6">#REF!</definedName>
    <definedName name="OCT._89" localSheetId="5">#REF!</definedName>
    <definedName name="OCT._89">#REF!</definedName>
    <definedName name="OCTUBRE">#N/A</definedName>
    <definedName name="OECD">[67]nonopec!$D$1:$AD$28</definedName>
    <definedName name="OECD_Table" localSheetId="6">#REF!</definedName>
    <definedName name="OECD_Table" localSheetId="5">#REF!</definedName>
    <definedName name="OECD_Table">#REF!</definedName>
    <definedName name="oipio" localSheetId="6" hidden="1">#REF!</definedName>
    <definedName name="oipio" localSheetId="5" hidden="1">#REF!</definedName>
    <definedName name="oipio" hidden="1">#REF!</definedName>
    <definedName name="oiulfdgdgh" localSheetId="6" hidden="1">'[93]Fax a enviar'!#REF!</definedName>
    <definedName name="oiulfdgdgh" localSheetId="5" hidden="1">'[93]Fax a enviar'!#REF!</definedName>
    <definedName name="oiulfdgdgh" hidden="1">'[93]Fax a enviar'!#REF!</definedName>
    <definedName name="OK" localSheetId="6">#REF!</definedName>
    <definedName name="OK" localSheetId="5">#REF!</definedName>
    <definedName name="OK">#REF!</definedName>
    <definedName name="OnShow" localSheetId="5">'[132]SPNF Acuerdo Incl. Int.'!OnShow</definedName>
    <definedName name="OnShow">'[132]SPNF Acuerdo Incl. Int.'!OnShow</definedName>
    <definedName name="onshow1">#N/A</definedName>
    <definedName name="onshow2">#N/A</definedName>
    <definedName name="oo" localSheetId="6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 localSheetId="6">#REF!</definedName>
    <definedName name="OOA" localSheetId="5">#REF!</definedName>
    <definedName name="OOA">#REF!</definedName>
    <definedName name="ooo" localSheetId="6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6">#REF!</definedName>
    <definedName name="OOOKOKOKO" localSheetId="5">#REF!</definedName>
    <definedName name="OOOKOKOKO">#REF!</definedName>
    <definedName name="oooo" localSheetId="6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6" hidden="1">#REF!</definedName>
    <definedName name="ooooooooo" localSheetId="5" hidden="1">#REF!</definedName>
    <definedName name="ooooooooo" hidden="1">#REF!</definedName>
    <definedName name="OPEC">[67]nonopec!$D$204:$AD$251</definedName>
    <definedName name="OPEC1">[81]MONTHLY!$BP$12:$CA$12</definedName>
    <definedName name="OPEC2">[81]MONTHLY!$CB$12:$CM$12</definedName>
    <definedName name="OPOPOPOPO" localSheetId="6">#REF!</definedName>
    <definedName name="OPOPOPOPO" localSheetId="5">#REF!</definedName>
    <definedName name="OPOPOPOPO">#REF!</definedName>
    <definedName name="opu" localSheetId="6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6">#REF!</definedName>
    <definedName name="Otr_Inst_Banc_40G" localSheetId="5">#REF!</definedName>
    <definedName name="Otr_Inst_Banc_40G">#REF!</definedName>
    <definedName name="otra" localSheetId="6" hidden="1">#REF!</definedName>
    <definedName name="otra" localSheetId="5" hidden="1">#REF!</definedName>
    <definedName name="otra" hidden="1">#REF!</definedName>
    <definedName name="Otras_Residuales" localSheetId="6">#REF!</definedName>
    <definedName name="Otras_Residuales" localSheetId="5">#REF!</definedName>
    <definedName name="Otras_Residuales">#REF!</definedName>
    <definedName name="otras1">#REF!</definedName>
    <definedName name="OTRAS96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6">#REF!</definedName>
    <definedName name="otros" localSheetId="5">#REF!</definedName>
    <definedName name="otros">#REF!</definedName>
    <definedName name="OTROS_ORGANISMOS" localSheetId="6">#REF!</definedName>
    <definedName name="OTROS_ORGANISMOS" localSheetId="5">#REF!</definedName>
    <definedName name="OTROS_ORGANISMOS">#REF!</definedName>
    <definedName name="OTROS_ORGANISMOS_AUTONOMOS" localSheetId="6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6">#REF!</definedName>
    <definedName name="otros98s" localSheetId="5">#REF!</definedName>
    <definedName name="otros98s">#REF!</definedName>
    <definedName name="otros99" localSheetId="6">#REF!</definedName>
    <definedName name="otros99" localSheetId="5">#REF!</definedName>
    <definedName name="otros99">#REF!</definedName>
    <definedName name="out_red4" localSheetId="6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6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6">OFFSET(#REF!,0,0,COUNT(#REF!),1)</definedName>
    <definedName name="P1_1" localSheetId="5">OFFSET(#REF!,0,0,COUNT(#REF!),1)</definedName>
    <definedName name="P1_1">OFFSET(#REF!,0,0,COUNT(#REF!),1)</definedName>
    <definedName name="P1_2" localSheetId="5">OFFSET(#REF!,0,0,COUNT(#REF!),1)</definedName>
    <definedName name="P1_2">OFFSET(#REF!,0,0,COUNT(#REF!),1)</definedName>
    <definedName name="P1avg" localSheetId="5">OFFSET(#REF!,0,0,COUNT(#REF!),1)</definedName>
    <definedName name="P1avg">OFFSET(#REF!,0,0,COUNT(#REF!),1)</definedName>
    <definedName name="P1min" localSheetId="5">OFFSET(#REF!,0,0,COUNT(#REF!),1)</definedName>
    <definedName name="P1min">OFFSET(#REF!,0,0,COUNT(#REF!),1)</definedName>
    <definedName name="P1rng" localSheetId="5">OFFSET(#REF!,0,0,COUNT(#REF!),1)</definedName>
    <definedName name="P1rng">OFFSET(#REF!,0,0,COUNT(#REF!),1)</definedName>
    <definedName name="P2_1" localSheetId="5">OFFSET(#REF!,0,0,COUNT(#REF!),1)</definedName>
    <definedName name="P2_1">OFFSET(#REF!,0,0,COUNT(#REF!),1)</definedName>
    <definedName name="P2_2" localSheetId="5">OFFSET(#REF!,0,0,COUNT(#REF!),1)</definedName>
    <definedName name="P2_2">OFFSET(#REF!,0,0,COUNT(#REF!),1)</definedName>
    <definedName name="P2avg" localSheetId="5">OFFSET(#REF!,0,0,COUNT(#REF!),1)</definedName>
    <definedName name="P2avg">OFFSET(#REF!,0,0,COUNT(#REF!),1)</definedName>
    <definedName name="P2min" localSheetId="5">OFFSET(#REF!,0,0,COUNT(#REF!),1)</definedName>
    <definedName name="P2min">OFFSET(#REF!,0,0,COUNT(#REF!),1)</definedName>
    <definedName name="P2rng" localSheetId="5">OFFSET(#REF!,0,0,COUNT(#REF!),1)</definedName>
    <definedName name="P2rng">OFFSET(#REF!,0,0,COUNT(#REF!),1)</definedName>
    <definedName name="p2std" localSheetId="6">#REF!</definedName>
    <definedName name="p2std" localSheetId="5">#REF!</definedName>
    <definedName name="p2std">#REF!</definedName>
    <definedName name="P3_1" localSheetId="6">OFFSET(#REF!,0,0,COUNT(#REF!),1)</definedName>
    <definedName name="P3_1" localSheetId="5">OFFSET(#REF!,0,0,COUNT(#REF!),1)</definedName>
    <definedName name="P3_1">OFFSET(#REF!,0,0,COUNT(#REF!),1)</definedName>
    <definedName name="P3_2" localSheetId="5">OFFSET(#REF!,0,0,COUNT(#REF!),1)</definedName>
    <definedName name="P3_2">OFFSET(#REF!,0,0,COUNT(#REF!),1)</definedName>
    <definedName name="P3avg" localSheetId="5">OFFSET(#REF!,0,0,COUNT(#REF!),1)</definedName>
    <definedName name="P3avg">OFFSET(#REF!,0,0,COUNT(#REF!),1)</definedName>
    <definedName name="P3min" localSheetId="5">OFFSET(#REF!,0,0,COUNT(#REF!),1)</definedName>
    <definedName name="P3min">OFFSET(#REF!,0,0,COUNT(#REF!),1)</definedName>
    <definedName name="P3rng" localSheetId="5">OFFSET(#REF!,0,0,COUNT(#REF!),1)</definedName>
    <definedName name="P3rng">OFFSET(#REF!,0,0,COUNT(#REF!),1)</definedName>
    <definedName name="P4_1" localSheetId="5">OFFSET(#REF!,0,0,COUNT(#REF!),1)</definedName>
    <definedName name="P4_1">OFFSET(#REF!,0,0,COUNT(#REF!),1)</definedName>
    <definedName name="P4_2" localSheetId="5">OFFSET(#REF!,0,0,COUNT(#REF!),1)</definedName>
    <definedName name="P4_2">OFFSET(#REF!,0,0,COUNT(#REF!),1)</definedName>
    <definedName name="P4avg" localSheetId="5">OFFSET(#REF!,0,0,COUNT(#REF!),1)</definedName>
    <definedName name="P4avg">OFFSET(#REF!,0,0,COUNT(#REF!),1)</definedName>
    <definedName name="P4min" localSheetId="5">OFFSET(#REF!,0,0,COUNT(#REF!),1)</definedName>
    <definedName name="P4min">OFFSET(#REF!,0,0,COUNT(#REF!),1)</definedName>
    <definedName name="P4rng" localSheetId="5">OFFSET(#REF!,0,0,COUNT(#REF!),1)</definedName>
    <definedName name="P4rng">OFFSET(#REF!,0,0,COUNT(#REF!),1)</definedName>
    <definedName name="P5_1" localSheetId="5">OFFSET(#REF!,0,0,COUNT(#REF!),1)</definedName>
    <definedName name="P5_1">OFFSET(#REF!,0,0,COUNT(#REF!),1)</definedName>
    <definedName name="P5_2" localSheetId="5">OFFSET(#REF!,0,0,COUNT(#REF!),1)</definedName>
    <definedName name="P5_2">OFFSET(#REF!,0,0,COUNT(#REF!),1)</definedName>
    <definedName name="P5avg" localSheetId="5">OFFSET(#REF!,0,0,COUNT(#REF!),1)</definedName>
    <definedName name="P5avg">OFFSET(#REF!,0,0,COUNT(#REF!),1)</definedName>
    <definedName name="P5min" localSheetId="5">OFFSET(#REF!,0,0,COUNT(#REF!),1)</definedName>
    <definedName name="P5min">OFFSET(#REF!,0,0,COUNT(#REF!),1)</definedName>
    <definedName name="P5rng" localSheetId="5">OFFSET(#REF!,0,0,COUNT(#REF!),1)</definedName>
    <definedName name="P5rng">OFFSET(#REF!,0,0,COUNT(#REF!),1)</definedName>
    <definedName name="PAGINA_01" localSheetId="6">#REF!</definedName>
    <definedName name="PAGINA_01" localSheetId="5">#REF!</definedName>
    <definedName name="PAGINA_01">#REF!</definedName>
    <definedName name="PAGINA_01_CONT." localSheetId="6">#REF!</definedName>
    <definedName name="PAGINA_01_CONT." localSheetId="5">#REF!</definedName>
    <definedName name="PAGINA_01_CONT.">#REF!</definedName>
    <definedName name="PAGINA_02" localSheetId="6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5">#REF!</definedName>
    <definedName name="Pan_Bancario_50G">#REF!</definedName>
    <definedName name="Pan_Monet_30G" localSheetId="5">#REF!</definedName>
    <definedName name="Pan_Monet_30G">#REF!</definedName>
    <definedName name="PARAMETROS">#REF!</definedName>
    <definedName name="Parmeshwar">[83]E!$AJ$98:$AX$115</definedName>
    <definedName name="PARTIDA" localSheetId="6">[133]SPNF!#REF!</definedName>
    <definedName name="PARTIDA" localSheetId="5">[133]SPNF!#REF!</definedName>
    <definedName name="PARTIDA">[133]SPNF!#REF!</definedName>
    <definedName name="PAS" localSheetId="6">#REF!</definedName>
    <definedName name="PAS" localSheetId="5">#REF!</definedName>
    <definedName name="PAS">#REF!</definedName>
    <definedName name="pastel">#N/A</definedName>
    <definedName name="Path_Data">'[48]shared data'!$B$8</definedName>
    <definedName name="Path_System">'[48]shared data'!$B$7</definedName>
    <definedName name="Pave" localSheetId="6">#REF!</definedName>
    <definedName name="Pave" localSheetId="5">#REF!</definedName>
    <definedName name="Pave">#REF!</definedName>
    <definedName name="PAYCAP" localSheetId="6">#REF!</definedName>
    <definedName name="PAYCAP" localSheetId="5">#REF!</definedName>
    <definedName name="PAYCAP">#REF!</definedName>
    <definedName name="Paym_Cap" localSheetId="6">#REF!</definedName>
    <definedName name="Paym_Cap" localSheetId="5">#REF!</definedName>
    <definedName name="Paym_Cap">#REF!</definedName>
    <definedName name="pchBM" localSheetId="5">#REF!</definedName>
    <definedName name="pchBM">#REF!</definedName>
    <definedName name="pchBMG" localSheetId="5">#REF!</definedName>
    <definedName name="pchBMG">#REF!</definedName>
    <definedName name="pchBX" localSheetId="5">#REF!</definedName>
    <definedName name="pchBX">#REF!</definedName>
    <definedName name="pchBXG" localSheetId="5">#REF!</definedName>
    <definedName name="pchBXG">#REF!</definedName>
    <definedName name="pchNM_R">[59]Q1!#REF!</definedName>
    <definedName name="pchNMG_R">[59]Q1!#REF!</definedName>
    <definedName name="pchNX_R">[59]Q1!#REF!</definedName>
    <definedName name="pchNXG_R">[59]Q1!#REF!</definedName>
    <definedName name="PCNTLGT">[67]nonopec!#REF!</definedName>
    <definedName name="PCPI" localSheetId="6">#REF!</definedName>
    <definedName name="PCPI" localSheetId="5">#REF!</definedName>
    <definedName name="PCPI">#REF!</definedName>
    <definedName name="PCPIE" localSheetId="6">#REF!</definedName>
    <definedName name="PCPIE" localSheetId="5">#REF!</definedName>
    <definedName name="PCPIE">#REF!</definedName>
    <definedName name="PCPIG">#N/A</definedName>
    <definedName name="PEACEAGR" localSheetId="6">#REF!</definedName>
    <definedName name="PEACEAGR" localSheetId="5">#REF!</definedName>
    <definedName name="PEACEAGR">#REF!</definedName>
    <definedName name="PERE96" localSheetId="6">#REF!</definedName>
    <definedName name="PERE96" localSheetId="5">#REF!</definedName>
    <definedName name="PERE96">#REF!</definedName>
    <definedName name="Petroecuador" localSheetId="6">#REF!</definedName>
    <definedName name="Petroecuador" localSheetId="5">#REF!</definedName>
    <definedName name="Petroecuador">#REF!</definedName>
    <definedName name="PEX">[87]SUPUESTOS!A$14</definedName>
    <definedName name="PF" localSheetId="6">#REF!</definedName>
    <definedName name="PF" localSheetId="5">#REF!</definedName>
    <definedName name="PF">#REF!</definedName>
    <definedName name="PFP" localSheetId="6">#REF!</definedName>
    <definedName name="PFP" localSheetId="5">#REF!</definedName>
    <definedName name="PFP">#REF!</definedName>
    <definedName name="pfp_table1" localSheetId="6">#REF!</definedName>
    <definedName name="pfp_table1" localSheetId="5">#REF!</definedName>
    <definedName name="pfp_table1">#REF!</definedName>
    <definedName name="pib">#REF!</definedName>
    <definedName name="pib_int">#REF!</definedName>
    <definedName name="pib98j" localSheetId="6">[23]Programa!#REF!</definedName>
    <definedName name="pib98j" localSheetId="5">[23]Programa!#REF!</definedName>
    <definedName name="pib98j">[23]Programa!#REF!</definedName>
    <definedName name="pib98s" localSheetId="6">[23]Programa!#REF!</definedName>
    <definedName name="pib98s" localSheetId="5">[23]Programa!#REF!</definedName>
    <definedName name="pib98s">[23]Programa!#REF!</definedName>
    <definedName name="PIBMENSAL" localSheetId="6">#REF!</definedName>
    <definedName name="PIBMENSAL" localSheetId="5">#REF!</definedName>
    <definedName name="PIBMENSAL">#REF!</definedName>
    <definedName name="PIBporSECT" localSheetId="6">#REF!</definedName>
    <definedName name="PIBporSECT" localSheetId="5">#REF!</definedName>
    <definedName name="PIBporSECT">#REF!</definedName>
    <definedName name="PII" localSheetId="6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 localSheetId="6">#REF!</definedName>
    <definedName name="PIJIS" localSheetId="5">#REF!</definedName>
    <definedName name="PIJIS">#REF!</definedName>
    <definedName name="pit" localSheetId="6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6">#REF!</definedName>
    <definedName name="PK" localSheetId="5">#REF!</definedName>
    <definedName name="PK">#REF!</definedName>
    <definedName name="plame" localSheetId="6">#REF!</definedName>
    <definedName name="plame" localSheetId="5">#REF!</definedName>
    <definedName name="plame">#REF!</definedName>
    <definedName name="plame2000" localSheetId="6">#REF!</definedName>
    <definedName name="plame2000" localSheetId="5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6">#REF!</definedName>
    <definedName name="plame98s" localSheetId="5">#REF!</definedName>
    <definedName name="plame98s">#REF!</definedName>
    <definedName name="plame99" localSheetId="6">#REF!</definedName>
    <definedName name="plame99" localSheetId="5">#REF!</definedName>
    <definedName name="plame99">#REF!</definedName>
    <definedName name="PLATA" localSheetId="6">#REF!</definedName>
    <definedName name="PLATA" localSheetId="5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6">#REF!</definedName>
    <definedName name="plazo98s" localSheetId="5">#REF!</definedName>
    <definedName name="plazo98s">#REF!</definedName>
    <definedName name="plazo99" localSheetId="6">#REF!</definedName>
    <definedName name="plazo99" localSheetId="5">#REF!</definedName>
    <definedName name="plazo99">#REF!</definedName>
    <definedName name="POLLO" localSheetId="6">#REF!</definedName>
    <definedName name="POLLO" localSheetId="5">#REF!</definedName>
    <definedName name="POLLO">#REF!</definedName>
    <definedName name="poooooooooo" localSheetId="6" hidden="1">'[93]Fax a enviar'!#REF!</definedName>
    <definedName name="poooooooooo" localSheetId="5" hidden="1">'[93]Fax a enviar'!#REF!</definedName>
    <definedName name="poooooooooo" hidden="1">'[93]Fax a enviar'!#REF!</definedName>
    <definedName name="POPO" localSheetId="6">#REF!</definedName>
    <definedName name="POPO" localSheetId="5">#REF!</definedName>
    <definedName name="POPO">#REF!</definedName>
    <definedName name="PORT" localSheetId="6">#REF!</definedName>
    <definedName name="PORT" localSheetId="5">#REF!</definedName>
    <definedName name="PORT">#REF!</definedName>
    <definedName name="Ports" localSheetId="6">#REF!</definedName>
    <definedName name="Ports" localSheetId="5">#REF!</definedName>
    <definedName name="Ports">#REF!</definedName>
    <definedName name="Portugal_wt">'[68]OECD wgt'!$B$30</definedName>
    <definedName name="posnet2" localSheetId="6">#REF!</definedName>
    <definedName name="posnet2" localSheetId="5">#REF!</definedName>
    <definedName name="posnet2">#REF!</definedName>
    <definedName name="POTENCIAL" localSheetId="6">#REF!</definedName>
    <definedName name="POTENCIAL" localSheetId="5">#REF!</definedName>
    <definedName name="POTENCIAL">#REF!</definedName>
    <definedName name="PP" localSheetId="6">#REF!</definedName>
    <definedName name="PP" localSheetId="5">#REF!</definedName>
    <definedName name="PP">#REF!</definedName>
    <definedName name="ppoooooooooo" localSheetId="5" hidden="1">#REF!</definedName>
    <definedName name="ppoooooooooo" hidden="1">#REF!</definedName>
    <definedName name="ppp" localSheetId="6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6" hidden="1">#REF!</definedName>
    <definedName name="pppppppppp" localSheetId="5" hidden="1">#REF!</definedName>
    <definedName name="pppppppppp" hidden="1">#REF!</definedName>
    <definedName name="ppppppppppppp" localSheetId="6" hidden="1">#REF!</definedName>
    <definedName name="ppppppppppppp" localSheetId="5" hidden="1">#REF!</definedName>
    <definedName name="ppppppppppppp" hidden="1">#REF!</definedName>
    <definedName name="PPPWGT">#N/A</definedName>
    <definedName name="PRECIOCIFBANANO" localSheetId="6">#REF!</definedName>
    <definedName name="PRECIOCIFBANANO" localSheetId="5">#REF!</definedName>
    <definedName name="PRECIOCIFBANANO">#REF!</definedName>
    <definedName name="Preparar_Reporte" localSheetId="6">#REF!</definedName>
    <definedName name="Preparar_Reporte" localSheetId="5">#REF!</definedName>
    <definedName name="Preparar_Reporte">#REF!</definedName>
    <definedName name="PRES1" localSheetId="6">[67]nonopec!#REF!</definedName>
    <definedName name="PRES1" localSheetId="5">[67]nonopec!#REF!</definedName>
    <definedName name="PRES1">[67]nonopec!#REF!</definedName>
    <definedName name="PRES2" localSheetId="6">[67]nonopec!#REF!</definedName>
    <definedName name="PRES2" localSheetId="5">[67]nonopec!#REF!</definedName>
    <definedName name="PRES2">[67]nonopec!#REF!</definedName>
    <definedName name="PRES3" localSheetId="5">[67]nonopec!#REF!</definedName>
    <definedName name="PRES3">[67]nonopec!#REF!</definedName>
    <definedName name="presion" localSheetId="6">#REF!</definedName>
    <definedName name="presion" localSheetId="5">#REF!</definedName>
    <definedName name="presion">#REF!</definedName>
    <definedName name="PRICE" localSheetId="6">#REF!</definedName>
    <definedName name="PRICE" localSheetId="5">#REF!</definedName>
    <definedName name="PRICE">#REF!</definedName>
    <definedName name="PRICETAB" localSheetId="6">#REF!</definedName>
    <definedName name="PRICETAB" localSheetId="5">#REF!</definedName>
    <definedName name="PRICETAB">#REF!</definedName>
    <definedName name="print">#REF!</definedName>
    <definedName name="_xlnm.Print_Area">[134]MONTHLY!$A$2:$U$25,[134]MONTHLY!$A$29:$U$66,[134]MONTHLY!$A$71:$U$124,[134]MONTHLY!$A$127:$U$180,[134]MONTHLY!$A$183:$U$238,[134]MONTHLY!$A$244:$U$287,[134]MONTHLY!$A$291:$U$330</definedName>
    <definedName name="Print_Area_MI" localSheetId="5">#REF!</definedName>
    <definedName name="Print_Area_MI">#REF!</definedName>
    <definedName name="_xlnm.Print_Titles" localSheetId="5">#REF!</definedName>
    <definedName name="_xlnm.Print_Titles">#REF!</definedName>
    <definedName name="Print_Titles_MI">#REF!</definedName>
    <definedName name="Print1" localSheetId="5">#REF!</definedName>
    <definedName name="Print1">#REF!</definedName>
    <definedName name="PRINTMACRO" localSheetId="5">#REF!</definedName>
    <definedName name="PRINTMACRO">#REF!</definedName>
    <definedName name="PrintThis_Links">[108]Links!$A$1:$F$33</definedName>
    <definedName name="PRIV0" localSheetId="6">#REF!</definedName>
    <definedName name="PRIV0" localSheetId="5">#REF!</definedName>
    <definedName name="PRIV0">#REF!</definedName>
    <definedName name="PRIV00" localSheetId="6">#REF!</definedName>
    <definedName name="PRIV00" localSheetId="5">#REF!</definedName>
    <definedName name="PRIV00">#REF!</definedName>
    <definedName name="PRIV1" localSheetId="6">#REF!</definedName>
    <definedName name="PRIV1" localSheetId="5">#REF!</definedName>
    <definedName name="PRIV1">#REF!</definedName>
    <definedName name="PRIV11" localSheetId="5">#REF!</definedName>
    <definedName name="PRIV11">#REF!</definedName>
    <definedName name="PRIV2" localSheetId="5">#REF!</definedName>
    <definedName name="PRIV2">#REF!</definedName>
    <definedName name="PRIV22" localSheetId="5">#REF!</definedName>
    <definedName name="PRIV22">#REF!</definedName>
    <definedName name="priv2ycredito">#REF!</definedName>
    <definedName name="priv2yposnet2ycredito">#REF!</definedName>
    <definedName name="PRIV3" localSheetId="5">#REF!</definedName>
    <definedName name="PRIV3">#REF!</definedName>
    <definedName name="PRIV33" localSheetId="5">#REF!</definedName>
    <definedName name="PRIV33">#REF!</definedName>
    <definedName name="PRMONTH" localSheetId="5">#REF!</definedName>
    <definedName name="PRMONTH">#REF!</definedName>
    <definedName name="prn">[101]FSUOUT!$B$2:$V$32</definedName>
    <definedName name="Product" localSheetId="6">#REF!</definedName>
    <definedName name="Product" localSheetId="5">#REF!</definedName>
    <definedName name="Product">#REF!</definedName>
    <definedName name="PROG" localSheetId="6">#REF!</definedName>
    <definedName name="PROG" localSheetId="5">#REF!</definedName>
    <definedName name="PROG">#REF!</definedName>
    <definedName name="Prog1998" localSheetId="6">'[135]2003'!#REF!</definedName>
    <definedName name="Prog1998" localSheetId="5">'[135]2003'!#REF!</definedName>
    <definedName name="Prog1998">'[135]2003'!#REF!</definedName>
    <definedName name="progra" localSheetId="6">#REF!</definedName>
    <definedName name="progra" localSheetId="5">#REF!</definedName>
    <definedName name="progra">#REF!</definedName>
    <definedName name="proj00" localSheetId="6">[136]sources!#REF!</definedName>
    <definedName name="proj00" localSheetId="5">[136]sources!#REF!</definedName>
    <definedName name="proj00">[136]sources!#REF!</definedName>
    <definedName name="PROJ98" localSheetId="6">#REF!</definedName>
    <definedName name="PROJ98" localSheetId="5">#REF!</definedName>
    <definedName name="PROJ98">#REF!</definedName>
    <definedName name="prom">[64]Promedio!$CD$90</definedName>
    <definedName name="promgraf" localSheetId="6">[137]GRAFPROM!#REF!</definedName>
    <definedName name="promgraf" localSheetId="5">[137]GRAFPROM!#REF!</definedName>
    <definedName name="promgraf">[137]GRAFPROM!#REF!</definedName>
    <definedName name="Prop.Demanda">'[52]Ranking Bancario'!$AH$4:$AL$54</definedName>
    <definedName name="Province" localSheetId="6">#REF!</definedName>
    <definedName name="Province" localSheetId="5">#REF!</definedName>
    <definedName name="Province">#REF!</definedName>
    <definedName name="Province_Details" localSheetId="6">#REF!</definedName>
    <definedName name="Province_Details" localSheetId="5">#REF!</definedName>
    <definedName name="Province_Details">#REF!</definedName>
    <definedName name="prphalf">[121]Sheet4!$C$3:$G$57</definedName>
    <definedName name="PRPINTSEPT">[138]STOCK!$D$4:$W$102</definedName>
    <definedName name="prueba">[5]!prueba</definedName>
    <definedName name="PRYEAR" localSheetId="6">#REF!</definedName>
    <definedName name="PRYEAR" localSheetId="5">#REF!</definedName>
    <definedName name="PRYEAR">#REF!</definedName>
    <definedName name="PS" localSheetId="6">#REF!</definedName>
    <definedName name="PS" localSheetId="5">#REF!</definedName>
    <definedName name="PS">#REF!</definedName>
    <definedName name="psbr" localSheetId="6">'[139]Input PSBR;Q-F'!#REF!</definedName>
    <definedName name="psbr" localSheetId="5">'[139]Input PSBR;Q-F'!#REF!</definedName>
    <definedName name="psbr">'[139]Input PSBR;Q-F'!#REF!</definedName>
    <definedName name="PSBR_TRIM" localSheetId="6">'[140]Resultado BC'!#REF!</definedName>
    <definedName name="PSBR_TRIM" localSheetId="5">'[140]Resultado BC'!#REF!</definedName>
    <definedName name="PSBR_TRIM">'[140]Resultado BC'!#REF!</definedName>
    <definedName name="pshocked" localSheetId="6">#REF!</definedName>
    <definedName name="pshocked" localSheetId="5">#REF!</definedName>
    <definedName name="pshocked">#REF!</definedName>
    <definedName name="PSperc" localSheetId="6">#REF!</definedName>
    <definedName name="PSperc" localSheetId="5">#REF!</definedName>
    <definedName name="PSperc">#REF!</definedName>
    <definedName name="Pstd" localSheetId="6">#REF!</definedName>
    <definedName name="Pstd" localSheetId="5">#REF!</definedName>
    <definedName name="Pstd">#REF!</definedName>
    <definedName name="PTA" localSheetId="5">#REF!</definedName>
    <definedName name="PTA">#REF!</definedName>
    <definedName name="PTAEURO" localSheetId="5">#REF!</definedName>
    <definedName name="PTAEURO">#REF!</definedName>
    <definedName name="PTAS">#REF!</definedName>
    <definedName name="PTE">#REF!</definedName>
    <definedName name="PUBL00" localSheetId="5">#REF!</definedName>
    <definedName name="PUBL00">#REF!</definedName>
    <definedName name="PUBL11" localSheetId="5">#REF!</definedName>
    <definedName name="PUBL11">#REF!</definedName>
    <definedName name="PUBL2" localSheetId="5">#REF!</definedName>
    <definedName name="PUBL2">#REF!</definedName>
    <definedName name="PUBL22" localSheetId="5">#REF!</definedName>
    <definedName name="PUBL22">#REF!</definedName>
    <definedName name="PUBL33" localSheetId="5">#REF!</definedName>
    <definedName name="PUBL33">#REF!</definedName>
    <definedName name="PUBL5" localSheetId="5">#REF!</definedName>
    <definedName name="PUBL5">#REF!</definedName>
    <definedName name="PUBL55" localSheetId="5">#REF!</definedName>
    <definedName name="PUBL55">#REF!</definedName>
    <definedName name="PUBL6" localSheetId="5">#REF!</definedName>
    <definedName name="PUBL6">#REF!</definedName>
    <definedName name="PUBL66" localSheetId="5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[44]raw!$A$1:$N$232</definedName>
    <definedName name="Q_5" localSheetId="6">#REF!</definedName>
    <definedName name="Q_5" localSheetId="5">#REF!</definedName>
    <definedName name="Q_5">#REF!</definedName>
    <definedName name="Q_6" localSheetId="6">#REF!</definedName>
    <definedName name="Q_6" localSheetId="5">#REF!</definedName>
    <definedName name="Q_6">#REF!</definedName>
    <definedName name="Q_7" localSheetId="6">#REF!</definedName>
    <definedName name="Q_7" localSheetId="5">#REF!</definedName>
    <definedName name="Q_7">#REF!</definedName>
    <definedName name="Q6_">#REF!</definedName>
    <definedName name="qawde" localSheetId="5">#REF!</definedName>
    <definedName name="qawde">#REF!</definedName>
    <definedName name="qaz" localSheetId="6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6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'[141]Quarterly Raw Data'!#REF!</definedName>
    <definedName name="qq" hidden="1">'[118]J(Priv.Cap)'!#REF!</definedName>
    <definedName name="qqq" localSheetId="6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6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6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'[142]Authnot Prelim'!#REF!</definedName>
    <definedName name="QTAB7">'[141]Quarterly MacroFlow'!#REF!</definedName>
    <definedName name="QTAB7A">'[141]Quarterly MacroFlow'!#REF!</definedName>
    <definedName name="QtrData">'[142]Authnot Prelim'!#REF!</definedName>
    <definedName name="quality">[67]nonopec!$D$400:$AD$423</definedName>
    <definedName name="qw" localSheetId="6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6">#REF!</definedName>
    <definedName name="R_" localSheetId="5">#REF!</definedName>
    <definedName name="R_">#REF!</definedName>
    <definedName name="RA" localSheetId="6">#REF!</definedName>
    <definedName name="RA" localSheetId="5">#REF!</definedName>
    <definedName name="RA">#REF!</definedName>
    <definedName name="RAA" localSheetId="6">#REF!</definedName>
    <definedName name="RAA" localSheetId="5">#REF!</definedName>
    <definedName name="RAA">#REF!</definedName>
    <definedName name="raaesrr" localSheetId="5">#REF!</definedName>
    <definedName name="raaesrr">#REF!</definedName>
    <definedName name="raas" localSheetId="5">#REF!</definedName>
    <definedName name="raas">#REF!</definedName>
    <definedName name="RANGLIST">'[41]CGvt Rev'!#REF!</definedName>
    <definedName name="rave" localSheetId="6">#REF!</definedName>
    <definedName name="rave" localSheetId="5">#REF!</definedName>
    <definedName name="rave">#REF!</definedName>
    <definedName name="RD" localSheetId="6">#REF!</definedName>
    <definedName name="RD" localSheetId="5">#REF!</definedName>
    <definedName name="RD">#REF!</definedName>
    <definedName name="RD1A" localSheetId="6">#REF!</definedName>
    <definedName name="RD1A" localSheetId="5">#REF!</definedName>
    <definedName name="RD1A">#REF!</definedName>
    <definedName name="RDDic03">[96]ROE!$B$136</definedName>
    <definedName name="RDDic03_2">[97]ROE!$B$136</definedName>
    <definedName name="RDPESO" localSheetId="6">#REF!</definedName>
    <definedName name="RDPESO" localSheetId="5">#REF!</definedName>
    <definedName name="RDPESO">#REF!</definedName>
    <definedName name="RDPESO1" localSheetId="6">#REF!</definedName>
    <definedName name="RDPESO1" localSheetId="5">#REF!</definedName>
    <definedName name="RDPESO1">#REF!</definedName>
    <definedName name="RDPESO2" localSheetId="6">#REF!</definedName>
    <definedName name="RDPESO2" localSheetId="5">#REF!</definedName>
    <definedName name="RDPESO2">#REF!</definedName>
    <definedName name="RDPESO3">#REF!</definedName>
    <definedName name="RE" localSheetId="5">#REF!</definedName>
    <definedName name="RE">#REF!</definedName>
    <definedName name="Realprint">#REF!</definedName>
    <definedName name="realtab">#REF!</definedName>
    <definedName name="_xlnm.Recorder" localSheetId="6">#REF!</definedName>
    <definedName name="_xlnm.Recorder" localSheetId="5">#REF!</definedName>
    <definedName name="_xlnm.Recorder">#REF!</definedName>
    <definedName name="red" localSheetId="5">#REF!</definedName>
    <definedName name="red">#REF!</definedName>
    <definedName name="RED_BOP" localSheetId="5">#REF!</definedName>
    <definedName name="RED_BOP">#REF!</definedName>
    <definedName name="red_cpi" localSheetId="5">#REF!</definedName>
    <definedName name="red_cpi">#REF!</definedName>
    <definedName name="RED_D" localSheetId="5">#REF!</definedName>
    <definedName name="RED_D">#REF!</definedName>
    <definedName name="RED_DS" localSheetId="5">#REF!</definedName>
    <definedName name="RED_DS">#REF!</definedName>
    <definedName name="red_gdp_exp" localSheetId="5">#REF!</definedName>
    <definedName name="red_gdp_exp">#REF!</definedName>
    <definedName name="red_govt_empl" localSheetId="5">#REF!</definedName>
    <definedName name="red_govt_empl">#REF!</definedName>
    <definedName name="RED_NATCPI" localSheetId="5">#REF!</definedName>
    <definedName name="RED_NATCPI">#REF!</definedName>
    <definedName name="RED_TBCPI" localSheetId="5">#REF!</definedName>
    <definedName name="RED_TBCPI">#REF!</definedName>
    <definedName name="RED_TRD" localSheetId="5">#REF!</definedName>
    <definedName name="RED_TRD">#REF!</definedName>
    <definedName name="red42b">'[45]RED Table 41'!$A$7:$I$114</definedName>
    <definedName name="REDTbl3" localSheetId="6">#REF!</definedName>
    <definedName name="REDTbl3" localSheetId="5">#REF!</definedName>
    <definedName name="REDTbl3">#REF!</definedName>
    <definedName name="REDTbl4" localSheetId="6">#REF!</definedName>
    <definedName name="REDTbl4" localSheetId="5">#REF!</definedName>
    <definedName name="REDTbl4">#REF!</definedName>
    <definedName name="REDTbl5" localSheetId="6">#REF!</definedName>
    <definedName name="REDTbl5" localSheetId="5">#REF!</definedName>
    <definedName name="REDTbl5">#REF!</definedName>
    <definedName name="REDTbl6">#REF!</definedName>
    <definedName name="REDTbl7">#REF!</definedName>
    <definedName name="REDUC">[66]Sheet1!$I$1</definedName>
    <definedName name="reducido">#N/A</definedName>
    <definedName name="REF" localSheetId="6">#REF!</definedName>
    <definedName name="REF" localSheetId="5">#REF!</definedName>
    <definedName name="REF">#REF!</definedName>
    <definedName name="REFERENCIA1">[64]ARBOL!$E$10:$BK$10</definedName>
    <definedName name="Region" localSheetId="6">#REF!</definedName>
    <definedName name="Region" localSheetId="5">#REF!</definedName>
    <definedName name="Region">#REF!</definedName>
    <definedName name="Region_Province_Details" localSheetId="6">#REF!</definedName>
    <definedName name="Region_Province_Details" localSheetId="5">#REF!</definedName>
    <definedName name="Region_Province_Details">#REF!</definedName>
    <definedName name="registro" localSheetId="6">#REF!</definedName>
    <definedName name="registro" localSheetId="5">#REF!</definedName>
    <definedName name="registro">#REF!</definedName>
    <definedName name="REGREOUT" localSheetId="5" hidden="1">#REF!</definedName>
    <definedName name="REGREOUT" hidden="1">#REF!</definedName>
    <definedName name="REGREX" localSheetId="5" hidden="1">#REF!</definedName>
    <definedName name="REGREX" hidden="1">#REF!</definedName>
    <definedName name="REGREY" localSheetId="5" hidden="1">#REF!</definedName>
    <definedName name="REGREY" hidden="1">#REF!</definedName>
    <definedName name="renegocia">[23]Programa!#REF!</definedName>
    <definedName name="Rentabilidad">[79]Hoja1!$A$1:$L$77</definedName>
    <definedName name="REPORT" localSheetId="6">#REF!</definedName>
    <definedName name="REPORT" localSheetId="5">#REF!</definedName>
    <definedName name="REPORT">#REF!</definedName>
    <definedName name="REPORT1" localSheetId="6">#REF!</definedName>
    <definedName name="REPORT1" localSheetId="5">#REF!</definedName>
    <definedName name="REPORT1">#REF!</definedName>
    <definedName name="rerer" localSheetId="6" hidden="1">#REF!</definedName>
    <definedName name="rerer" localSheetId="5" hidden="1">#REF!</definedName>
    <definedName name="rerer" hidden="1">#REF!</definedName>
    <definedName name="RES">[64]RESUMEN!$C$5</definedName>
    <definedName name="RESERVA" localSheetId="6">#REF!</definedName>
    <definedName name="RESERVA" localSheetId="5">#REF!</definedName>
    <definedName name="RESERVA">#REF!</definedName>
    <definedName name="RESERVAS" localSheetId="6">#REF!</definedName>
    <definedName name="RESERVAS" localSheetId="5">#REF!</definedName>
    <definedName name="RESERVAS">#REF!</definedName>
    <definedName name="RESTFINSYS" localSheetId="6">#REF!</definedName>
    <definedName name="RESTFINSYS" localSheetId="5">#REF!</definedName>
    <definedName name="RESTFINSYS">#REF!</definedName>
    <definedName name="RESTNFPS">#REF!</definedName>
    <definedName name="RESTNFPS_">#REF!</definedName>
    <definedName name="RESUMEN">'[143]Evolución Deuda Ene-jun 2004'!#REF!</definedName>
    <definedName name="RESUMEN1">'[144]TP 10C'!#REF!</definedName>
    <definedName name="RESUMEN11" localSheetId="6">#REF!</definedName>
    <definedName name="RESUMEN11" localSheetId="5">#REF!</definedName>
    <definedName name="RESUMEN11">#REF!</definedName>
    <definedName name="RESUMEN2" localSheetId="6">#REF!</definedName>
    <definedName name="RESUMEN2" localSheetId="5">#REF!</definedName>
    <definedName name="RESUMEN2">#REF!</definedName>
    <definedName name="RESUMEN3" localSheetId="6">#REF!</definedName>
    <definedName name="RESUMEN3" localSheetId="5">#REF!</definedName>
    <definedName name="RESUMEN3">#REF!</definedName>
    <definedName name="RESUMEN4" localSheetId="5">#REF!</definedName>
    <definedName name="RESUMEN4">#REF!</definedName>
    <definedName name="RESUMEN5" localSheetId="5">#REF!</definedName>
    <definedName name="RESUMEN5">#REF!</definedName>
    <definedName name="RESUMEN6">#REF!</definedName>
    <definedName name="RESUMEN7">#REF!</definedName>
    <definedName name="RESUMEN9">#REF!</definedName>
    <definedName name="retre" hidden="1">'[93]Fax a enviar'!#REF!</definedName>
    <definedName name="revenue">[66]Sheet3!$A$747:$IV$747</definedName>
    <definedName name="REVENUE_" localSheetId="6">'[41]CGvt Rev'!#REF!</definedName>
    <definedName name="REVENUE_" localSheetId="5">'[41]CGvt Rev'!#REF!</definedName>
    <definedName name="REVENUE_">'[41]CGvt Rev'!#REF!</definedName>
    <definedName name="Revisions">[66]Sheet1!$B$4:$M$46</definedName>
    <definedName name="rf" localSheetId="6">[23]Programa!#REF!</definedName>
    <definedName name="rf" localSheetId="5">[23]Programa!#REF!</definedName>
    <definedName name="rf">[23]Programa!#REF!</definedName>
    <definedName name="RFSP" localSheetId="6">#REF!</definedName>
    <definedName name="RFSP" localSheetId="5">#REF!</definedName>
    <definedName name="RFSP">#REF!</definedName>
    <definedName name="rft" localSheetId="6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[145]EERProfile!$B$2</definedName>
    <definedName name="RgCName">[145]EERProfile!$A$2</definedName>
    <definedName name="rgdfgd" localSheetId="6" hidden="1">#REF!</definedName>
    <definedName name="rgdfgd" localSheetId="5" hidden="1">#REF!</definedName>
    <definedName name="rgdfgd" hidden="1">#REF!</definedName>
    <definedName name="RGDPA" localSheetId="6">#REF!</definedName>
    <definedName name="RGDPA" localSheetId="5">#REF!</definedName>
    <definedName name="RGDPA">#REF!</definedName>
    <definedName name="RgFdBaseYr">[145]EERProfile!$O$2</definedName>
    <definedName name="RgFdBper">[145]EERProfile!$M$2</definedName>
    <definedName name="RgFdDefBaseYr">[145]EERProfile!$P$2</definedName>
    <definedName name="RgFdEper">[145]EERProfile!$N$2</definedName>
    <definedName name="RgFdGrFoot">[145]EERProfile!$AC$2</definedName>
    <definedName name="RgFdGrSeries">[145]EERProfile!$AA$2:$AA$7</definedName>
    <definedName name="RgFdGrSeriesVal">[145]EERProfile!$AB$2:$AB$7</definedName>
    <definedName name="RgFdGrType">[145]EERProfile!$Z$2</definedName>
    <definedName name="RgFdPartCseries">[145]EERProfile!$K$2</definedName>
    <definedName name="RgFdPartCsource" localSheetId="6">#REF!</definedName>
    <definedName name="RgFdPartCsource" localSheetId="5">#REF!</definedName>
    <definedName name="RgFdPartCsource">#REF!</definedName>
    <definedName name="RgFdPartEseries" localSheetId="6">#REF!</definedName>
    <definedName name="RgFdPartEseries" localSheetId="5">#REF!</definedName>
    <definedName name="RgFdPartEseries">#REF!</definedName>
    <definedName name="RgFdPartEsource" localSheetId="6">#REF!</definedName>
    <definedName name="RgFdPartEsource" localSheetId="5">#REF!</definedName>
    <definedName name="RgFdPartEsource">#REF!</definedName>
    <definedName name="RgFdPartUserFile">[145]EERProfile!$L$2</definedName>
    <definedName name="RgFdReptCSeries" localSheetId="6">#REF!</definedName>
    <definedName name="RgFdReptCSeries" localSheetId="5">#REF!</definedName>
    <definedName name="RgFdReptCSeries">#REF!</definedName>
    <definedName name="RgFdReptCsource" localSheetId="6">#REF!</definedName>
    <definedName name="RgFdReptCsource" localSheetId="5">#REF!</definedName>
    <definedName name="RgFdReptCsource">#REF!</definedName>
    <definedName name="RgFdReptEseries" localSheetId="6">#REF!</definedName>
    <definedName name="RgFdReptEseries" localSheetId="5">#REF!</definedName>
    <definedName name="RgFdReptEseries">#REF!</definedName>
    <definedName name="RgFdReptEsource">#REF!</definedName>
    <definedName name="RgFdReptUserFile">[145]EERProfile!$G$2</definedName>
    <definedName name="RgFdSAMethod" localSheetId="6">#REF!</definedName>
    <definedName name="RgFdSAMethod" localSheetId="5">#REF!</definedName>
    <definedName name="RgFdSAMethod">#REF!</definedName>
    <definedName name="RgFdTbBper" localSheetId="6">#REF!</definedName>
    <definedName name="RgFdTbBper" localSheetId="5">#REF!</definedName>
    <definedName name="RgFdTbBper">#REF!</definedName>
    <definedName name="RgFdTbCreate" localSheetId="6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6" hidden="1">#REF!</definedName>
    <definedName name="ri" localSheetId="5" hidden="1">#REF!</definedName>
    <definedName name="ri" hidden="1">#REF!</definedName>
    <definedName name="right" localSheetId="6">#REF!</definedName>
    <definedName name="right" localSheetId="5">#REF!</definedName>
    <definedName name="right">#REF!</definedName>
    <definedName name="RIN" localSheetId="6">#REF!</definedName>
    <definedName name="RIN" localSheetId="5">#REF!</definedName>
    <definedName name="RIN">#REF!</definedName>
    <definedName name="rindex" localSheetId="5">#REF!</definedName>
    <definedName name="rindex">#REF!</definedName>
    <definedName name="rinfinpriv">#REF!</definedName>
    <definedName name="RIQFIN">#REF!</definedName>
    <definedName name="riqueza">[23]Programa!#REF!</definedName>
    <definedName name="rita" localSheetId="6">[146]Hoja2!$1:$1048576</definedName>
    <definedName name="rita" localSheetId="5">[146]Hoja2!$1:$1048576</definedName>
    <definedName name="rita">[147]Hoja2!$1:$1048576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6">#REF!</definedName>
    <definedName name="RNGNM" localSheetId="5">#REF!</definedName>
    <definedName name="RNGNM">#REF!</definedName>
    <definedName name="rngQuestChecked">[108]ErrCheck!$A$3</definedName>
    <definedName name="ROE">[64]ROE!$C$4</definedName>
    <definedName name="ROS">#N/A</definedName>
    <definedName name="Rows_Table" localSheetId="6">#REF!</definedName>
    <definedName name="Rows_Table" localSheetId="5">#REF!</definedName>
    <definedName name="Rows_Table">#REF!</definedName>
    <definedName name="RP98RE" localSheetId="6">#REF!</definedName>
    <definedName name="RP98RE" localSheetId="5">#REF!</definedName>
    <definedName name="RP98RE">#REF!</definedName>
    <definedName name="RPJun02">[96]ROE!$B$136</definedName>
    <definedName name="RPJun02_2">[97]ROE!$B$136</definedName>
    <definedName name="RR" localSheetId="6">#REF!</definedName>
    <definedName name="RR" localSheetId="5">#REF!</definedName>
    <definedName name="RR">#REF!</definedName>
    <definedName name="rrasrra" localSheetId="6">#REF!</definedName>
    <definedName name="rrasrra" localSheetId="5">#REF!</definedName>
    <definedName name="rrasrra">#REF!</definedName>
    <definedName name="rrr" localSheetId="6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6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6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6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6">#REF!</definedName>
    <definedName name="RS" localSheetId="5">#REF!</definedName>
    <definedName name="RS">#REF!</definedName>
    <definedName name="RS1A" localSheetId="6">#REF!</definedName>
    <definedName name="RS1A" localSheetId="5">#REF!</definedName>
    <definedName name="RS1A">#REF!</definedName>
    <definedName name="RSB" localSheetId="6">#REF!</definedName>
    <definedName name="RSB" localSheetId="5">#REF!</definedName>
    <definedName name="RSB">#REF!</definedName>
    <definedName name="RSB_AHAP_40R" localSheetId="5">#REF!</definedName>
    <definedName name="RSB_AHAP_40R">#REF!</definedName>
    <definedName name="RSB_Bcos_Des_40R" localSheetId="5">#REF!</definedName>
    <definedName name="RSB_Bcos_Des_40R">#REF!</definedName>
    <definedName name="RSB_SOCFIN_40R" localSheetId="5">#REF!</definedName>
    <definedName name="RSB_SOCFIN_40R">#REF!</definedName>
    <definedName name="rstd">#REF!</definedName>
    <definedName name="rt" localSheetId="6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6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6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6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6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6">#REF!</definedName>
    <definedName name="RUIZ" localSheetId="5">#REF!</definedName>
    <definedName name="RUIZ">#REF!</definedName>
    <definedName name="Rwvu.PLA2." localSheetId="6" hidden="1">'[53]COP FED'!#REF!</definedName>
    <definedName name="Rwvu.PLA2." localSheetId="5" hidden="1">'[53]COP FED'!#REF!</definedName>
    <definedName name="Rwvu.PLA2." hidden="1">'[53]COP FED'!#REF!</definedName>
    <definedName name="rx" localSheetId="6" hidden="1">#REF!</definedName>
    <definedName name="rx" localSheetId="5" hidden="1">#REF!</definedName>
    <definedName name="rx" hidden="1">#REF!</definedName>
    <definedName name="rXDR">[54]CIRRs!$C$109</definedName>
    <definedName name="s" localSheetId="6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6">#REF!</definedName>
    <definedName name="S_" localSheetId="5">#REF!</definedName>
    <definedName name="S_">#REF!</definedName>
    <definedName name="S_1A" localSheetId="6">#REF!</definedName>
    <definedName name="S_1A" localSheetId="5">#REF!</definedName>
    <definedName name="S_1A">#REF!</definedName>
    <definedName name="SA_Tab" localSheetId="6">#REF!</definedName>
    <definedName name="SA_Tab" localSheetId="5">#REF!</definedName>
    <definedName name="SA_Tab">#REF!</definedName>
    <definedName name="sad" localSheetId="6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 localSheetId="6">#REF!</definedName>
    <definedName name="Salida_Recimp98" localSheetId="5">#REF!</definedName>
    <definedName name="Salida_Recimp98">#REF!</definedName>
    <definedName name="Salida_Recimp99" localSheetId="6">#REF!</definedName>
    <definedName name="Salida_Recimp99" localSheetId="5">#REF!</definedName>
    <definedName name="Salida_Recimp99">#REF!</definedName>
    <definedName name="SALO" localSheetId="6">#REF!</definedName>
    <definedName name="SALO" localSheetId="5">#REF!</definedName>
    <definedName name="SALO">#REF!</definedName>
    <definedName name="SAR" localSheetId="5">#REF!</definedName>
    <definedName name="SAR">#REF!</definedName>
    <definedName name="sbn">#REF!</definedName>
    <definedName name="Scale" localSheetId="5">#REF!</definedName>
    <definedName name="Scale">#REF!</definedName>
    <definedName name="ScaleLabel" localSheetId="5">#REF!</definedName>
    <definedName name="ScaleLabel">#REF!</definedName>
    <definedName name="ScaleMultiplier" localSheetId="5">#REF!</definedName>
    <definedName name="ScaleMultiplier">#REF!</definedName>
    <definedName name="ScaleType" localSheetId="5">#REF!</definedName>
    <definedName name="ScaleType">#REF!</definedName>
    <definedName name="SCEN2">'[148]BOP Summary'!$AU$1</definedName>
    <definedName name="SCHILL" localSheetId="6">#REF!</definedName>
    <definedName name="SCHILL" localSheetId="5">#REF!</definedName>
    <definedName name="SCHILL">#REF!</definedName>
    <definedName name="SCHILL1" localSheetId="6">#REF!</definedName>
    <definedName name="SCHILL1" localSheetId="5">#REF!</definedName>
    <definedName name="SCHILL1">#REF!</definedName>
    <definedName name="SCOTT1" localSheetId="6">#REF!</definedName>
    <definedName name="SCOTT1" localSheetId="5">#REF!</definedName>
    <definedName name="SCOTT1">#REF!</definedName>
    <definedName name="sd" localSheetId="5">#REF!</definedName>
    <definedName name="sd">#REF!</definedName>
    <definedName name="sdfsdfsdfsd" localSheetId="6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6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6">#REF!</definedName>
    <definedName name="sds_gdp_exp_lari" localSheetId="5">#REF!</definedName>
    <definedName name="sds_gdp_exp_lari">#REF!</definedName>
    <definedName name="sds_gdp_origin" localSheetId="6">#REF!</definedName>
    <definedName name="sds_gdp_origin" localSheetId="5">#REF!</definedName>
    <definedName name="sds_gdp_origin">#REF!</definedName>
    <definedName name="sds_gpd_exp_gdp" localSheetId="6">#REF!</definedName>
    <definedName name="sds_gpd_exp_gdp" localSheetId="5">#REF!</definedName>
    <definedName name="sds_gpd_exp_gdp">#REF!</definedName>
    <definedName name="sdsd" localSheetId="6" hidden="1">'[93]Fax a enviar'!#REF!</definedName>
    <definedName name="sdsd" localSheetId="5" hidden="1">'[93]Fax a enviar'!#REF!</definedName>
    <definedName name="sdsd" hidden="1">'[93]Fax a enviar'!#REF!</definedName>
    <definedName name="sdsds" localSheetId="6" hidden="1">#REF!</definedName>
    <definedName name="sdsds" localSheetId="5" hidden="1">#REF!</definedName>
    <definedName name="sdsds" hidden="1">#REF!</definedName>
    <definedName name="SECIND" localSheetId="6">#REF!</definedName>
    <definedName name="SECIND" localSheetId="5">#REF!</definedName>
    <definedName name="SECIND">#REF!</definedName>
    <definedName name="SECTORES" localSheetId="6">[133]SPNF!#REF!</definedName>
    <definedName name="SECTORES" localSheetId="5">[133]SPNF!#REF!</definedName>
    <definedName name="SECTORES">[133]SPNF!#REF!</definedName>
    <definedName name="seguimiento" localSheetId="6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6">#REF!</definedName>
    <definedName name="sei" localSheetId="5">#REF!</definedName>
    <definedName name="sei">#REF!</definedName>
    <definedName name="SEK" localSheetId="6">#REF!</definedName>
    <definedName name="SEK" localSheetId="5">#REF!</definedName>
    <definedName name="SEK">#REF!</definedName>
    <definedName name="Selected_Economic_and_Financial_Indicators" localSheetId="6">#REF!</definedName>
    <definedName name="Selected_Economic_and_Financial_Indicators" localSheetId="5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6">#REF!</definedName>
    <definedName name="SEP._89" localSheetId="5">#REF!</definedName>
    <definedName name="SEP._89">#REF!</definedName>
    <definedName name="ser" localSheetId="6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 localSheetId="6">#REF!</definedName>
    <definedName name="SHEET_A._Contents_and_file_description" localSheetId="5">#REF!</definedName>
    <definedName name="SHEET_A._Contents_and_file_description">#REF!</definedName>
    <definedName name="SHEET_B._DATA_FROM_TO_OTHER_FILES" localSheetId="6">#REF!</definedName>
    <definedName name="SHEET_B._DATA_FROM_TO_OTHER_FILES" localSheetId="5">#REF!</definedName>
    <definedName name="SHEET_B._DATA_FROM_TO_OTHER_FILES">#REF!</definedName>
    <definedName name="SHEET_C._RAW_DATA1" localSheetId="6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6">#REF!</definedName>
    <definedName name="SID" localSheetId="5">#REF!</definedName>
    <definedName name="SID">#REF!</definedName>
    <definedName name="SIDXGOB">'[87]SFISCAL-MOD'!$A$146:$IV$146</definedName>
    <definedName name="SING" localSheetId="6">#REF!</definedName>
    <definedName name="SING" localSheetId="5">#REF!</definedName>
    <definedName name="SING">#REF!</definedName>
    <definedName name="SING1" localSheetId="6">#REF!</definedName>
    <definedName name="SING1" localSheetId="5">#REF!</definedName>
    <definedName name="SING1">#REF!</definedName>
    <definedName name="SISBANCARIO" localSheetId="6">#REF!</definedName>
    <definedName name="SISBANCARIO" localSheetId="5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5">'[127]Credit ratings on 1st issues'!#REF!</definedName>
    <definedName name="snp">'[127]Credit ratings on 1st issues'!#REF!</definedName>
    <definedName name="SOL">[64]SOLVENCIA!$D$5</definedName>
    <definedName name="Solvencia">'[52]Ranking Bancario'!$B$4:$F$54</definedName>
    <definedName name="SortRange" localSheetId="6">#REF!</definedName>
    <definedName name="SortRange" localSheetId="5">#REF!</definedName>
    <definedName name="SortRange">#REF!</definedName>
    <definedName name="SP" localSheetId="6">#REF!</definedName>
    <definedName name="SP" localSheetId="5">#REF!</definedName>
    <definedName name="SP">#REF!</definedName>
    <definedName name="Spain_wt">'[68]OECD wgt'!$B$31</definedName>
    <definedName name="SPG" localSheetId="6">#REF!</definedName>
    <definedName name="SPG" localSheetId="5">#REF!</definedName>
    <definedName name="SPG">#REF!</definedName>
    <definedName name="SPN">#N/A</definedName>
    <definedName name="spnf" localSheetId="5">'[132]SPNF Acuerdo Incl. Int.'!spnf</definedName>
    <definedName name="spnf">'[132]SPNF Acuerdo Incl. Int.'!spnf</definedName>
    <definedName name="Spread_Between_Highest_and_Lowest_Rates">'[69]Inter-Bank'!$N$5</definedName>
    <definedName name="SPSS" localSheetId="6">#REF!</definedName>
    <definedName name="SPSS" localSheetId="5">#REF!</definedName>
    <definedName name="SPSS">#REF!</definedName>
    <definedName name="SRTable" localSheetId="6">#REF!</definedName>
    <definedName name="SRTable" localSheetId="5">#REF!</definedName>
    <definedName name="SRTable">#REF!</definedName>
    <definedName name="srtable1" localSheetId="6">#REF!</definedName>
    <definedName name="srtable1" localSheetId="5">#REF!</definedName>
    <definedName name="srtable1">#REF!</definedName>
    <definedName name="srtbl">#REF!</definedName>
    <definedName name="SS">[149]IMATA!$B$45:$B$108</definedName>
    <definedName name="SSperc" localSheetId="6">#REF!</definedName>
    <definedName name="SSperc" localSheetId="5">#REF!</definedName>
    <definedName name="SSperc">#REF!</definedName>
    <definedName name="sss" localSheetId="6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6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6">#REF!</definedName>
    <definedName name="Staff" localSheetId="5">#REF!</definedName>
    <definedName name="Staff">#REF!</definedName>
    <definedName name="staffrp" localSheetId="6">#REF!</definedName>
    <definedName name="staffrp" localSheetId="5">#REF!</definedName>
    <definedName name="staffrp">#REF!</definedName>
    <definedName name="START" localSheetId="6">#REF!</definedName>
    <definedName name="START" localSheetId="5">#REF!</definedName>
    <definedName name="START">#REF!</definedName>
    <definedName name="StartPosition" localSheetId="5">#REF!</definedName>
    <definedName name="StartPosition">#REF!</definedName>
    <definedName name="STFQTAB" localSheetId="5">#REF!</definedName>
    <definedName name="STFQTAB">#REF!</definedName>
    <definedName name="STOCK">[138]STOCK!$D$4:$K$69</definedName>
    <definedName name="stocksumm" localSheetId="6">#REF!</definedName>
    <definedName name="stocksumm" localSheetId="5">#REF!</definedName>
    <definedName name="stocksumm">#REF!</definedName>
    <definedName name="STOP" localSheetId="6">#REF!</definedName>
    <definedName name="STOP" localSheetId="5">#REF!</definedName>
    <definedName name="STOP">#REF!</definedName>
    <definedName name="STTAB4" localSheetId="6">#REF!</definedName>
    <definedName name="STTAB4" localSheetId="5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6">[115]NA!#REF!</definedName>
    <definedName name="SUMGDP" localSheetId="5">[115]NA!#REF!</definedName>
    <definedName name="SUMGDP">[115]NA!#REF!</definedName>
    <definedName name="SUMTAB">[150]CPI:NA!$A$272:$R$990</definedName>
    <definedName name="SUPLI" localSheetId="6">#REF!</definedName>
    <definedName name="SUPLI" localSheetId="5">#REF!</definedName>
    <definedName name="SUPLI">#REF!</definedName>
    <definedName name="SUPLIDORES" localSheetId="6">#REF!</definedName>
    <definedName name="SUPLIDORES" localSheetId="5">#REF!</definedName>
    <definedName name="SUPLIDORES">#REF!</definedName>
    <definedName name="SUPPLY">[81]MONTHLY!$A$87:$Q$193</definedName>
    <definedName name="SUPPLY2">[81]MONTHLY!$A$422:$Z$477</definedName>
    <definedName name="SUPUES" localSheetId="6">#REF!</definedName>
    <definedName name="SUPUES" localSheetId="5">#REF!</definedName>
    <definedName name="SUPUES">#REF!</definedName>
    <definedName name="supuestos" localSheetId="6">#REF!</definedName>
    <definedName name="supuestos" localSheetId="5">#REF!</definedName>
    <definedName name="supuestos">#REF!</definedName>
    <definedName name="swe" localSheetId="6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'[68]OECD wgt'!$B$32</definedName>
    <definedName name="SwitchColor" localSheetId="6">#REF!</definedName>
    <definedName name="SwitchColor" localSheetId="5">#REF!</definedName>
    <definedName name="SwitchColor">#REF!</definedName>
    <definedName name="Switzerland_wt">'[68]OECD wgt'!$B$33</definedName>
    <definedName name="Swvu.PLA1." localSheetId="6" hidden="1">'[53]COP FED'!#REF!</definedName>
    <definedName name="Swvu.PLA1." localSheetId="5" hidden="1">'[53]COP FED'!#REF!</definedName>
    <definedName name="Swvu.PLA1." hidden="1">'[53]COP FED'!#REF!</definedName>
    <definedName name="Swvu.PLA2." hidden="1">'[53]COP FED'!$A$1:$N$49</definedName>
    <definedName name="sxc" localSheetId="6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6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 localSheetId="6">#REF!</definedName>
    <definedName name="Tab_2" localSheetId="5">#REF!</definedName>
    <definedName name="Tab_2">#REF!</definedName>
    <definedName name="Tab_Assumptions" localSheetId="6">#REF!</definedName>
    <definedName name="Tab_Assumptions" localSheetId="5">#REF!</definedName>
    <definedName name="Tab_Assumptions">#REF!</definedName>
    <definedName name="Tab_results" localSheetId="6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[151]Output_1!#REF!</definedName>
    <definedName name="Tab25a" localSheetId="6">#REF!</definedName>
    <definedName name="Tab25a" localSheetId="5">#REF!</definedName>
    <definedName name="Tab25a">#REF!</definedName>
    <definedName name="Tab25b" localSheetId="6">#REF!</definedName>
    <definedName name="Tab25b" localSheetId="5">#REF!</definedName>
    <definedName name="Tab25b">#REF!</definedName>
    <definedName name="TAB2A" localSheetId="6">#REF!</definedName>
    <definedName name="TAB2A" localSheetId="5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'[42]Annual Tables'!#REF!</definedName>
    <definedName name="TAB6B">'[42]Annual Tables'!#REF!</definedName>
    <definedName name="tab6BCU" localSheetId="6">#REF!</definedName>
    <definedName name="tab6BCU" localSheetId="5">#REF!</definedName>
    <definedName name="tab6BCU">#REF!</definedName>
    <definedName name="TAB6C" localSheetId="6">#REF!</definedName>
    <definedName name="TAB6C" localSheetId="5">#REF!</definedName>
    <definedName name="TAB6C">#REF!</definedName>
    <definedName name="TAB7A" localSheetId="6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5">#REF!</definedName>
    <definedName name="Tabe">#REF!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6">#REF!</definedName>
    <definedName name="Table" localSheetId="5">#REF!</definedName>
    <definedName name="Table">#REF!</definedName>
    <definedName name="Table__47">[152]RED47!$A$1:$I$53</definedName>
    <definedName name="TABLE_1">'[153]150dp'!$A$3:$K$94</definedName>
    <definedName name="Table_16.__Guatemala__National_Accounts_at_Current_Prices" localSheetId="6">#REF!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6">#REF!</definedName>
    <definedName name="Table_2._Country_X___Public_Sector_Financing_1" localSheetId="5">#REF!</definedName>
    <definedName name="Table_2._Country_X___Public_Sector_Financing_1">#REF!</definedName>
    <definedName name="Table_20.cont__Guatemala___Selected_Agricultural_Sector_Statistics__concluded" localSheetId="6">#REF!</definedName>
    <definedName name="Table_20.cont__Guatemala___Selected_Agricultural_Sector_Statistics__concluded" localSheetId="5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5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5">#REF!</definedName>
    <definedName name="Table_Template">#REF!</definedName>
    <definedName name="table1" localSheetId="5">#REF!</definedName>
    <definedName name="table1">#REF!</definedName>
    <definedName name="table10">'[153]150dp'!$A$1:$F$58</definedName>
    <definedName name="table11" localSheetId="6">#REF!</definedName>
    <definedName name="table11" localSheetId="5">#REF!</definedName>
    <definedName name="table11">#REF!</definedName>
    <definedName name="table11?" localSheetId="6">#REF!</definedName>
    <definedName name="table11?" localSheetId="5">#REF!</definedName>
    <definedName name="table11?">#REF!</definedName>
    <definedName name="table12" localSheetId="6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5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'[154]Table 8'!$A$3:$K$61</definedName>
    <definedName name="table4" localSheetId="6">#REF!</definedName>
    <definedName name="table4" localSheetId="5">#REF!</definedName>
    <definedName name="table4">#REF!</definedName>
    <definedName name="table41" localSheetId="6">#REF!</definedName>
    <definedName name="table41" localSheetId="5">#REF!</definedName>
    <definedName name="table41">#REF!</definedName>
    <definedName name="Table5" localSheetId="6">[155]Stfrprtables!#REF!</definedName>
    <definedName name="Table5" localSheetId="5">[155]Stfrprtables!#REF!</definedName>
    <definedName name="Table5">[155]Stfrprtables!#REF!</definedName>
    <definedName name="table6" localSheetId="6">#REF!</definedName>
    <definedName name="table6" localSheetId="5">#REF!</definedName>
    <definedName name="table6">#REF!</definedName>
    <definedName name="table7" localSheetId="6">#REF!</definedName>
    <definedName name="table7" localSheetId="5">#REF!</definedName>
    <definedName name="table7">#REF!</definedName>
    <definedName name="Table8">'[48]shared data'!$A$1:$E$32</definedName>
    <definedName name="table9" localSheetId="6">#REF!</definedName>
    <definedName name="table9" localSheetId="5">#REF!</definedName>
    <definedName name="table9">#REF!</definedName>
    <definedName name="TableA" localSheetId="6">#REF!</definedName>
    <definedName name="TableA" localSheetId="5">#REF!</definedName>
    <definedName name="TableA">#REF!</definedName>
    <definedName name="TableB1" localSheetId="6">#REF!</definedName>
    <definedName name="TableB1" localSheetId="5">#REF!</definedName>
    <definedName name="TableB1">#REF!</definedName>
    <definedName name="TableB2" localSheetId="5">#REF!</definedName>
    <definedName name="TableB2">#REF!</definedName>
    <definedName name="TableB3" localSheetId="5">#REF!</definedName>
    <definedName name="TableB3">#REF!</definedName>
    <definedName name="TableC1" localSheetId="5">#REF!</definedName>
    <definedName name="TableC1">#REF!</definedName>
    <definedName name="TableC2" localSheetId="5">#REF!</definedName>
    <definedName name="TableC2">#REF!</definedName>
    <definedName name="TableC3" localSheetId="5">#REF!</definedName>
    <definedName name="TableC3">#REF!</definedName>
    <definedName name="tabreal">#REF!</definedName>
    <definedName name="TAME">#REF!</definedName>
    <definedName name="TASA" localSheetId="5">#REF!</definedName>
    <definedName name="TASA">#REF!</definedName>
    <definedName name="TASAS" localSheetId="5">#REF!</definedName>
    <definedName name="TASAS">#REF!</definedName>
    <definedName name="Tasas_Interes_06R">[156]A!$A$1:$T$54</definedName>
    <definedName name="Tbl_GFN">[157]Table_GEF!$B$2:$T$53</definedName>
    <definedName name="tblChecks">[108]ErrCheck!$A$3:$E$5</definedName>
    <definedName name="tblLinks">[108]Links!$A$4:$F$33</definedName>
    <definedName name="tc">#VALUE!</definedName>
    <definedName name="TCN">[87]SREAL!A$158</definedName>
    <definedName name="TD" localSheetId="6">#REF!</definedName>
    <definedName name="TD" localSheetId="5">#REF!</definedName>
    <definedName name="TD">#REF!</definedName>
    <definedName name="TD1A" localSheetId="6">#REF!</definedName>
    <definedName name="TD1A" localSheetId="5">#REF!</definedName>
    <definedName name="TD1A">#REF!</definedName>
    <definedName name="TDATE" localSheetId="6">#REF!</definedName>
    <definedName name="TDATE" localSheetId="5">#REF!</definedName>
    <definedName name="TDATE">#REF!</definedName>
    <definedName name="teetwetw" localSheetId="5" hidden="1">#REF!</definedName>
    <definedName name="teetwetw" hidden="1">#REF!</definedName>
    <definedName name="TELAS" localSheetId="5">#REF!</definedName>
    <definedName name="TELAS">#REF!</definedName>
    <definedName name="Template_Table" localSheetId="5">#REF!</definedName>
    <definedName name="Template_Table">#REF!</definedName>
    <definedName name="terte" localSheetId="5" hidden="1">#REF!</definedName>
    <definedName name="terte" hidden="1">#REF!</definedName>
    <definedName name="tete" localSheetId="5" hidden="1">#REF!</definedName>
    <definedName name="tete" hidden="1">#REF!</definedName>
    <definedName name="tetetwe" localSheetId="6" hidden="1">'[99]Fax a enviar'!#REF!</definedName>
    <definedName name="tetetwe" localSheetId="5" hidden="1">'[99]Fax a enviar'!#REF!</definedName>
    <definedName name="tetetwe" hidden="1">'[99]Fax a enviar'!#REF!</definedName>
    <definedName name="TEXTO1" localSheetId="6">#REF!</definedName>
    <definedName name="TEXTO1" localSheetId="5">#REF!</definedName>
    <definedName name="TEXTO1">#REF!</definedName>
    <definedName name="TEXTO2" localSheetId="6">#REF!</definedName>
    <definedName name="TEXTO2" localSheetId="5">#REF!</definedName>
    <definedName name="TEXTO2">#REF!</definedName>
    <definedName name="textToday" localSheetId="6">#REF!</definedName>
    <definedName name="textToday" localSheetId="5">#REF!</definedName>
    <definedName name="textToday">#REF!</definedName>
    <definedName name="TIPOCAMBIO" localSheetId="5">#REF!</definedName>
    <definedName name="TIPOCAMBIO">#REF!</definedName>
    <definedName name="TITLES" localSheetId="5">#REF!</definedName>
    <definedName name="TITLES">#REF!</definedName>
    <definedName name="TítuloDeColumna1" localSheetId="5">#REF!</definedName>
    <definedName name="TítuloDeColumna1">#REF!</definedName>
    <definedName name="TítuloDeColumna2" localSheetId="5">#REF!</definedName>
    <definedName name="TítuloDeColumna2">#REF!</definedName>
    <definedName name="títulos">#REF!</definedName>
    <definedName name="tj" localSheetId="6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'[93]Fax a enviar'!#REF!</definedName>
    <definedName name="TM" localSheetId="6">#REF!</definedName>
    <definedName name="TM" localSheetId="5">#REF!</definedName>
    <definedName name="TM">#REF!</definedName>
    <definedName name="TM_D" localSheetId="6">#REF!</definedName>
    <definedName name="TM_D" localSheetId="5">#REF!</definedName>
    <definedName name="TM_D">#REF!</definedName>
    <definedName name="TM_DPCH" localSheetId="6">#REF!</definedName>
    <definedName name="TM_DPCH" localSheetId="5">#REF!</definedName>
    <definedName name="TM_DPCH">#REF!</definedName>
    <definedName name="TM_R" localSheetId="5">#REF!</definedName>
    <definedName name="TM_R">#REF!</definedName>
    <definedName name="TM_RPCH" localSheetId="5">#REF!</definedName>
    <definedName name="TM_RPCH">#REF!</definedName>
    <definedName name="TMG" localSheetId="5">#REF!</definedName>
    <definedName name="TMG">#REF!</definedName>
    <definedName name="TMG_D">[77]Q5!$E$23:$AH$23</definedName>
    <definedName name="TMG_DPCH" localSheetId="6">#REF!</definedName>
    <definedName name="TMG_DPCH" localSheetId="5">#REF!</definedName>
    <definedName name="TMG_DPCH">#REF!</definedName>
    <definedName name="TMG_R" localSheetId="6">#REF!</definedName>
    <definedName name="TMG_R" localSheetId="5">#REF!</definedName>
    <definedName name="TMG_R">#REF!</definedName>
    <definedName name="TMG_RPCH" localSheetId="6">#REF!</definedName>
    <definedName name="TMG_RPCH" localSheetId="5">#REF!</definedName>
    <definedName name="TMG_RPCH">#REF!</definedName>
    <definedName name="TMGO">#N/A</definedName>
    <definedName name="TMGO_D" localSheetId="6">#REF!</definedName>
    <definedName name="TMGO_D" localSheetId="5">#REF!</definedName>
    <definedName name="TMGO_D">#REF!</definedName>
    <definedName name="TMGO_DPCH" localSheetId="6">#REF!</definedName>
    <definedName name="TMGO_DPCH" localSheetId="5">#REF!</definedName>
    <definedName name="TMGO_DPCH">#REF!</definedName>
    <definedName name="TMGO_R" localSheetId="6">#REF!</definedName>
    <definedName name="TMGO_R" localSheetId="5">#REF!</definedName>
    <definedName name="TMGO_R">#REF!</definedName>
    <definedName name="TMGO_RPCH" localSheetId="5">#REF!</definedName>
    <definedName name="TMGO_RPCH">#REF!</definedName>
    <definedName name="TMGXO" localSheetId="5">#REF!</definedName>
    <definedName name="TMGXO">#REF!</definedName>
    <definedName name="TMGXO_D" localSheetId="5">#REF!</definedName>
    <definedName name="TMGXO_D">#REF!</definedName>
    <definedName name="TMGXO_DPCH" localSheetId="5">#REF!</definedName>
    <definedName name="TMGXO_DPCH">#REF!</definedName>
    <definedName name="TMGXO_R" localSheetId="5">#REF!</definedName>
    <definedName name="TMGXO_R">#REF!</definedName>
    <definedName name="TMGXO_RPCH" localSheetId="5">#REF!</definedName>
    <definedName name="TMGXO_RPCH">#REF!</definedName>
    <definedName name="TMS" localSheetId="5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6">#REF!</definedName>
    <definedName name="TOC" localSheetId="5">#REF!</definedName>
    <definedName name="TOC">#REF!</definedName>
    <definedName name="TODO">[158]BCC!$A$1:$N$821,[158]BCC!$A$822:$N$1624</definedName>
    <definedName name="TOT00" localSheetId="6">#REF!</definedName>
    <definedName name="TOT00" localSheetId="5">#REF!</definedName>
    <definedName name="TOT00">#REF!</definedName>
    <definedName name="TOTAL" localSheetId="6">#REF!</definedName>
    <definedName name="TOTAL" localSheetId="5">#REF!</definedName>
    <definedName name="TOTAL">#REF!</definedName>
    <definedName name="TOWEO" localSheetId="6">#REF!</definedName>
    <definedName name="TOWEO" localSheetId="5">#REF!</definedName>
    <definedName name="TOWEO">#REF!</definedName>
    <definedName name="Trade" localSheetId="5">#REF!</definedName>
    <definedName name="Trade">#REF!</definedName>
    <definedName name="TRADE3" localSheetId="5">[20]Trade!#REF!</definedName>
    <definedName name="TRADE3">[20]Trade!#REF!</definedName>
    <definedName name="trans" localSheetId="6">#REF!</definedName>
    <definedName name="trans" localSheetId="5">#REF!</definedName>
    <definedName name="trans">#REF!</definedName>
    <definedName name="TransChoice" localSheetId="6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6">#REF!</definedName>
    <definedName name="Transfer_check" localSheetId="5">#REF!</definedName>
    <definedName name="Transfer_check">#REF!</definedName>
    <definedName name="TRANSFERENCIA" localSheetId="5">[78]!TRANSFERENCIA</definedName>
    <definedName name="TRANSFERENCIA">[78]!TRANSFERENCIA</definedName>
    <definedName name="TRANSFERENCIA_DE_SERVICIOS__LEY_N__24049_Y_COMPLEMENTARIAS">[4]C!$B$14:$N$14</definedName>
    <definedName name="TRANSNAVE" localSheetId="6">#REF!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6" hidden="1">'[99]Fax a enviar'!#REF!</definedName>
    <definedName name="trert" localSheetId="5" hidden="1">'[99]Fax a enviar'!#REF!</definedName>
    <definedName name="trert" hidden="1">'[99]Fax a enviar'!#REF!</definedName>
    <definedName name="TRIGO" localSheetId="6">#REF!</definedName>
    <definedName name="TRIGO" localSheetId="5">#REF!</definedName>
    <definedName name="TRIGO">#REF!</definedName>
    <definedName name="Trim">[126]Codigos!$A$5:$E$11</definedName>
    <definedName name="trim9702" localSheetId="6">[159]bop1!#REF!</definedName>
    <definedName name="trim9702" localSheetId="5">[159]bop1!#REF!</definedName>
    <definedName name="trim9702">[159]bop1!#REF!</definedName>
    <definedName name="trim9798990001" localSheetId="6">'[160]bop1datos rev'!#REF!</definedName>
    <definedName name="trim9798990001" localSheetId="5">'[160]bop1datos rev'!#REF!</definedName>
    <definedName name="trim9798990001">'[160]bop1datos rev'!#REF!</definedName>
    <definedName name="trimestres9902" localSheetId="6">[159]bop1!#REF!</definedName>
    <definedName name="trimestres9902" localSheetId="5">[159]bop1!#REF!</definedName>
    <definedName name="trimestres9902">[159]bop1!#REF!</definedName>
    <definedName name="trrtr" localSheetId="6" hidden="1">#REF!</definedName>
    <definedName name="trrtr" localSheetId="5" hidden="1">#REF!</definedName>
    <definedName name="trrtr" hidden="1">#REF!</definedName>
    <definedName name="trtert" localSheetId="6" hidden="1">'[99]Fax a enviar'!#REF!</definedName>
    <definedName name="trtert" localSheetId="5" hidden="1">'[99]Fax a enviar'!#REF!</definedName>
    <definedName name="trtert" hidden="1">'[99]Fax a enviar'!#REF!</definedName>
    <definedName name="trtr" localSheetId="6" hidden="1">'[99]Fax a enviar'!#REF!</definedName>
    <definedName name="trtr" localSheetId="5" hidden="1">'[99]Fax a enviar'!#REF!</definedName>
    <definedName name="trtr" hidden="1">'[99]Fax a enviar'!#REF!</definedName>
    <definedName name="tt" localSheetId="6">#REF!</definedName>
    <definedName name="tt" localSheetId="5">#REF!</definedName>
    <definedName name="tt">#REF!</definedName>
    <definedName name="tta" localSheetId="6">#REF!</definedName>
    <definedName name="tta" localSheetId="5">#REF!</definedName>
    <definedName name="tta">#REF!</definedName>
    <definedName name="ttaa" localSheetId="6">#REF!</definedName>
    <definedName name="ttaa" localSheetId="5">#REF!</definedName>
    <definedName name="ttaa">#REF!</definedName>
    <definedName name="ttetet" localSheetId="6" hidden="1">'[99]Fax a enviar'!#REF!</definedName>
    <definedName name="ttetet" localSheetId="5" hidden="1">'[99]Fax a enviar'!#REF!</definedName>
    <definedName name="ttetet" hidden="1">'[99]Fax a enviar'!#REF!</definedName>
    <definedName name="ttt" localSheetId="6" hidden="1">'[93]Fax a enviar'!#REF!</definedName>
    <definedName name="ttt" localSheetId="5" hidden="1">'[93]Fax a enviar'!#REF!</definedName>
    <definedName name="ttt" hidden="1">'[93]Fax a enviar'!#REF!</definedName>
    <definedName name="tttt" localSheetId="6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[125]M!#REF!</definedName>
    <definedName name="twetwee" localSheetId="6" hidden="1">#REF!</definedName>
    <definedName name="twetwee" localSheetId="5" hidden="1">#REF!</definedName>
    <definedName name="twetwee" hidden="1">#REF!</definedName>
    <definedName name="TX" localSheetId="6">#REF!</definedName>
    <definedName name="TX" localSheetId="5">#REF!</definedName>
    <definedName name="TX">#REF!</definedName>
    <definedName name="TX_D" localSheetId="6">#REF!</definedName>
    <definedName name="TX_D" localSheetId="5">#REF!</definedName>
    <definedName name="TX_D">#REF!</definedName>
    <definedName name="TX_DPCH" localSheetId="5">#REF!</definedName>
    <definedName name="TX_DPCH">#REF!</definedName>
    <definedName name="TX_R" localSheetId="5">#REF!</definedName>
    <definedName name="TX_R">#REF!</definedName>
    <definedName name="TX_RPCH" localSheetId="5">#REF!</definedName>
    <definedName name="TX_RPCH">#REF!</definedName>
    <definedName name="TXG" localSheetId="5">#REF!</definedName>
    <definedName name="TXG">#REF!</definedName>
    <definedName name="TXG_D">#N/A</definedName>
    <definedName name="TXG_DPCH" localSheetId="6">#REF!</definedName>
    <definedName name="TXG_DPCH" localSheetId="5">#REF!</definedName>
    <definedName name="TXG_DPCH">#REF!</definedName>
    <definedName name="TXG_R" localSheetId="6">#REF!</definedName>
    <definedName name="TXG_R" localSheetId="5">#REF!</definedName>
    <definedName name="TXG_R">#REF!</definedName>
    <definedName name="TXG_RPCH" localSheetId="6">#REF!</definedName>
    <definedName name="TXG_RPCH" localSheetId="5">#REF!</definedName>
    <definedName name="TXG_RPCH">#REF!</definedName>
    <definedName name="TXGO">#N/A</definedName>
    <definedName name="TXGO_D" localSheetId="6">#REF!</definedName>
    <definedName name="TXGO_D" localSheetId="5">#REF!</definedName>
    <definedName name="TXGO_D">#REF!</definedName>
    <definedName name="TXGO_DPCH" localSheetId="6">#REF!</definedName>
    <definedName name="TXGO_DPCH" localSheetId="5">#REF!</definedName>
    <definedName name="TXGO_DPCH">#REF!</definedName>
    <definedName name="TXGO_R" localSheetId="6">#REF!</definedName>
    <definedName name="TXGO_R" localSheetId="5">#REF!</definedName>
    <definedName name="TXGO_R">#REF!</definedName>
    <definedName name="TXGO_RPCH" localSheetId="5">#REF!</definedName>
    <definedName name="TXGO_RPCH">#REF!</definedName>
    <definedName name="TXGXO" localSheetId="5">#REF!</definedName>
    <definedName name="TXGXO">#REF!</definedName>
    <definedName name="TXGXO_D" localSheetId="5">#REF!</definedName>
    <definedName name="TXGXO_D">#REF!</definedName>
    <definedName name="TXGXO_DPCH" localSheetId="5">#REF!</definedName>
    <definedName name="TXGXO_DPCH">#REF!</definedName>
    <definedName name="TXGXO_R" localSheetId="5">#REF!</definedName>
    <definedName name="TXGXO_R">#REF!</definedName>
    <definedName name="TXGXO_RPCH" localSheetId="5">#REF!</definedName>
    <definedName name="TXGXO_RPCH">#REF!</definedName>
    <definedName name="TXS" localSheetId="5">#REF!</definedName>
    <definedName name="TXS">#REF!</definedName>
    <definedName name="ty" localSheetId="6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6">#REF!</definedName>
    <definedName name="UAED" localSheetId="5">#REF!</definedName>
    <definedName name="UAED">#REF!</definedName>
    <definedName name="UAED1" localSheetId="6">#REF!</definedName>
    <definedName name="UAED1" localSheetId="5">#REF!</definedName>
    <definedName name="UAED1">#REF!</definedName>
    <definedName name="UC" localSheetId="6">#REF!</definedName>
    <definedName name="UC" localSheetId="5">#REF!</definedName>
    <definedName name="UC">#REF!</definedName>
    <definedName name="UC1A" localSheetId="5">#REF!</definedName>
    <definedName name="UC1A">#REF!</definedName>
    <definedName name="UCC">#REF!</definedName>
    <definedName name="UDCTA">#REF!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'[68]OECD wgt'!$B$9</definedName>
    <definedName name="unemp_96Q3" localSheetId="6">#REF!</definedName>
    <definedName name="unemp_96Q3" localSheetId="5">#REF!</definedName>
    <definedName name="unemp_96Q3">#REF!</definedName>
    <definedName name="unemp_96Q4" localSheetId="6">#REF!</definedName>
    <definedName name="unemp_96Q4" localSheetId="5">#REF!</definedName>
    <definedName name="unemp_96Q4">#REF!</definedName>
    <definedName name="unemp_97Q1" localSheetId="6">#REF!</definedName>
    <definedName name="unemp_97Q1" localSheetId="5">#REF!</definedName>
    <definedName name="unemp_97Q1">#REF!</definedName>
    <definedName name="unemp_97Q2" localSheetId="5">#REF!</definedName>
    <definedName name="unemp_97Q2">#REF!</definedName>
    <definedName name="unemp_nat" localSheetId="5">#REF!</definedName>
    <definedName name="unemp_nat">#REF!</definedName>
    <definedName name="unemp_urbrural" localSheetId="5">#REF!</definedName>
    <definedName name="unemp_urbrural">#REF!</definedName>
    <definedName name="UNION_FENOSA">#REF!</definedName>
    <definedName name="UnitsLabel" localSheetId="5">#REF!</definedName>
    <definedName name="UnitsLabel">#REF!</definedName>
    <definedName name="Universities">#REF!</definedName>
    <definedName name="Uruguay">'[161]SVI table'!$E$10:$L$73</definedName>
    <definedName name="US_1" localSheetId="6">OFFSET(#REF!,0,0,COUNT(#REF!),1)</definedName>
    <definedName name="US_1" localSheetId="5">OFFSET(#REF!,0,0,COUNT(#REF!),1)</definedName>
    <definedName name="US_1">OFFSET(#REF!,0,0,COUNT(#REF!),1)</definedName>
    <definedName name="US_2" localSheetId="5">OFFSET(#REF!,0,0,COUNT(#REF!),1)</definedName>
    <definedName name="US_2">OFFSET(#REF!,0,0,COUNT(#REF!),1)</definedName>
    <definedName name="USA_wt">'[68]OECD wgt'!$B$4</definedName>
    <definedName name="USavg" localSheetId="6">OFFSET(#REF!,0,0,COUNT(#REF!),1)</definedName>
    <definedName name="USavg" localSheetId="5">OFFSET(#REF!,0,0,COUNT(#REF!),1)</definedName>
    <definedName name="USavg">OFFSET(#REF!,0,0,COUNT(#REF!),1)</definedName>
    <definedName name="USCRUDE87" localSheetId="6">#REF!</definedName>
    <definedName name="USCRUDE87" localSheetId="5">#REF!</definedName>
    <definedName name="USCRUDE87">#REF!</definedName>
    <definedName name="USCRUDE88" localSheetId="6">#REF!</definedName>
    <definedName name="USCRUDE88" localSheetId="5">#REF!</definedName>
    <definedName name="USCRUDE88">#REF!</definedName>
    <definedName name="USD" localSheetId="6">#REF!</definedName>
    <definedName name="USD" localSheetId="5">#REF!</definedName>
    <definedName name="USD">#REF!</definedName>
    <definedName name="USDIST87" localSheetId="5">#REF!</definedName>
    <definedName name="USDIST87">#REF!</definedName>
    <definedName name="USDIST88" localSheetId="5">#REF!</definedName>
    <definedName name="USDIST88">#REF!</definedName>
    <definedName name="USDSR" localSheetId="5">#REF!</definedName>
    <definedName name="USDSR">#REF!</definedName>
    <definedName name="USMG87" localSheetId="5">#REF!</definedName>
    <definedName name="USMG87">#REF!</definedName>
    <definedName name="USMG88" localSheetId="5">#REF!</definedName>
    <definedName name="USMG88">#REF!</definedName>
    <definedName name="USmin" localSheetId="6">OFFSET(#REF!,0,0,COUNT(#REF!),1)</definedName>
    <definedName name="USmin" localSheetId="5">OFFSET(#REF!,0,0,COUNT(#REF!),1)</definedName>
    <definedName name="USmin">OFFSET(#REF!,0,0,COUNT(#REF!),1)</definedName>
    <definedName name="USPROD87" localSheetId="6">#REF!</definedName>
    <definedName name="USPROD87" localSheetId="5">#REF!</definedName>
    <definedName name="USPROD87">#REF!</definedName>
    <definedName name="USPROD88" localSheetId="6">#REF!</definedName>
    <definedName name="USPROD88" localSheetId="5">#REF!</definedName>
    <definedName name="USPROD88">#REF!</definedName>
    <definedName name="USRFO87" localSheetId="6">#REF!</definedName>
    <definedName name="USRFO87" localSheetId="5">#REF!</definedName>
    <definedName name="USRFO87">#REF!</definedName>
    <definedName name="USRFO88" localSheetId="5">#REF!</definedName>
    <definedName name="USRFO88">#REF!</definedName>
    <definedName name="USrng" localSheetId="6">OFFSET(#REF!,0,0,COUNT(#REF!),1)</definedName>
    <definedName name="USrng" localSheetId="5">OFFSET(#REF!,0,0,COUNT(#REF!),1)</definedName>
    <definedName name="USrng">OFFSET(#REF!,0,0,COUNT(#REF!),1)</definedName>
    <definedName name="USSR" localSheetId="6">#REF!</definedName>
    <definedName name="USSR" localSheetId="5">#REF!</definedName>
    <definedName name="USSR">#REF!</definedName>
    <definedName name="USTOT87" localSheetId="6">#REF!</definedName>
    <definedName name="USTOT87" localSheetId="5">#REF!</definedName>
    <definedName name="USTOT87">#REF!</definedName>
    <definedName name="USTOT88" localSheetId="6">#REF!</definedName>
    <definedName name="USTOT88" localSheetId="5">#REF!</definedName>
    <definedName name="USTOT88">#REF!</definedName>
    <definedName name="uu" localSheetId="6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'[162]Quarterly Raw Data'!#REF!</definedName>
    <definedName name="uuuuuu" localSheetId="6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6">#REF!</definedName>
    <definedName name="VALID_FORMATS" localSheetId="5">#REF!</definedName>
    <definedName name="VALID_FORMATS">#REF!</definedName>
    <definedName name="VenceHoy" localSheetId="6">#REF!</definedName>
    <definedName name="VenceHoy" localSheetId="5">#REF!</definedName>
    <definedName name="VenceHoy">#REF!</definedName>
    <definedName name="venci" localSheetId="6">#REF!</definedName>
    <definedName name="venci" localSheetId="5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6">#REF!</definedName>
    <definedName name="venci98s" localSheetId="5">#REF!</definedName>
    <definedName name="venci98s">#REF!</definedName>
    <definedName name="venci99" localSheetId="6">#REF!</definedName>
    <definedName name="venci99" localSheetId="5">#REF!</definedName>
    <definedName name="venci99">#REF!</definedName>
    <definedName name="VENEZU" localSheetId="6">#REF!</definedName>
    <definedName name="VENEZU" localSheetId="5">#REF!</definedName>
    <definedName name="VENEZU">#REF!</definedName>
    <definedName name="VENEZUELA">"bANCOS"</definedName>
    <definedName name="VIAAEREA" localSheetId="6">#REF!</definedName>
    <definedName name="VIAAEREA" localSheetId="5">#REF!</definedName>
    <definedName name="VIAAEREA">#REF!</definedName>
    <definedName name="volume_trade" localSheetId="6">#REF!</definedName>
    <definedName name="volume_trade" localSheetId="5">#REF!</definedName>
    <definedName name="volume_trade">#REF!</definedName>
    <definedName name="VTITLES" localSheetId="6">#REF!</definedName>
    <definedName name="VTITLES" localSheetId="5">#REF!</definedName>
    <definedName name="VTITLES">#REF!</definedName>
    <definedName name="vv" localSheetId="6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6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6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6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6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6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6">#REF!</definedName>
    <definedName name="wage_govt_sector" localSheetId="5">#REF!</definedName>
    <definedName name="wage_govt_sector">#REF!</definedName>
    <definedName name="WAPR" localSheetId="6">#REF!</definedName>
    <definedName name="WAPR" localSheetId="5">#REF!</definedName>
    <definedName name="WAPR">#REF!</definedName>
    <definedName name="Weekly_Depreciation">'[69]Inter-Bank'!$I$5</definedName>
    <definedName name="Weighted_Average_Inter_Bank_Exchange_Rate">'[69]Inter-Bank'!$C$5</definedName>
    <definedName name="WEO" localSheetId="6">#REF!</definedName>
    <definedName name="WEO" localSheetId="5">#REF!</definedName>
    <definedName name="WEO">#REF!</definedName>
    <definedName name="WEOD" localSheetId="6">#REF!</definedName>
    <definedName name="WEOD" localSheetId="5">#REF!</definedName>
    <definedName name="WEOD">#REF!</definedName>
    <definedName name="weodata" localSheetId="6">#REF!</definedName>
    <definedName name="weodata" localSheetId="5">#REF!</definedName>
    <definedName name="weodata">#REF!</definedName>
    <definedName name="wer" localSheetId="6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5">'[132]SPNF Acuerdo Incl. Int.'!will</definedName>
    <definedName name="will">'[132]SPNF Acuerdo Incl. Int.'!will</definedName>
    <definedName name="will1">#N/A</definedName>
    <definedName name="will3">#N/A</definedName>
    <definedName name="Work_Area" localSheetId="6">#REF!</definedName>
    <definedName name="Work_Area" localSheetId="5">#REF!</definedName>
    <definedName name="Work_Area">#REF!</definedName>
    <definedName name="WPCP33_D" localSheetId="6">#REF!</definedName>
    <definedName name="WPCP33_D" localSheetId="5">#REF!</definedName>
    <definedName name="WPCP33_D">#REF!</definedName>
    <definedName name="WPCP33pch" localSheetId="6">#REF!</definedName>
    <definedName name="WPCP33pch" localSheetId="5">#REF!</definedName>
    <definedName name="WPCP33pch">#REF!</definedName>
    <definedName name="wrn" localSheetId="6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6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6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6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6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6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6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6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6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6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6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6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6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6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6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6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6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6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6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6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6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6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6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6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6" hidden="1">{#N/A,#N/A,FALSE,"MS"}</definedName>
    <definedName name="wrn.MS." localSheetId="5" hidden="1">{#N/A,#N/A,FALSE,"MS"}</definedName>
    <definedName name="wrn.MS." hidden="1">{#N/A,#N/A,FALSE,"MS"}</definedName>
    <definedName name="wrn.NBG." localSheetId="6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6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6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6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6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6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6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6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6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6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6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6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6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6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6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6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6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6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6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6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6" hidden="1">{"WEO",#N/A,FALSE,"T"}</definedName>
    <definedName name="wrn.WEO." localSheetId="5" hidden="1">{"WEO",#N/A,FALSE,"T"}</definedName>
    <definedName name="wrn.WEO." hidden="1">{"WEO",#N/A,FALSE,"T"}</definedName>
    <definedName name="Wt_d">[54]CIRRs!$C$59</definedName>
    <definedName name="wtewt" localSheetId="6" hidden="1">#REF!</definedName>
    <definedName name="wtewt" localSheetId="5" hidden="1">#REF!</definedName>
    <definedName name="wtewt" hidden="1">#REF!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[125]M!#REF!</definedName>
    <definedName name="www" localSheetId="6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[163]M!#REF!</definedName>
    <definedName name="wwwww" localSheetId="6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6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6">#REF!</definedName>
    <definedName name="X" localSheetId="5">#REF!</definedName>
    <definedName name="X">#REF!</definedName>
    <definedName name="X_Rate" localSheetId="6">#REF!</definedName>
    <definedName name="X_Rate" localSheetId="5">#REF!</definedName>
    <definedName name="X_Rate">#REF!</definedName>
    <definedName name="xa" localSheetId="6">'[164]PIB EN CORR'!#REF!</definedName>
    <definedName name="xa" localSheetId="5">'[164]PIB EN CORR'!#REF!</definedName>
    <definedName name="xa">'[164]PIB EN CORR'!#REF!</definedName>
    <definedName name="xaa">'[165]PIB EN CORR'!$AV$5:$AV$77</definedName>
    <definedName name="XandRev">'[119]tab 3'!$F$63:$Z$65</definedName>
    <definedName name="Xaxis" localSheetId="6">#REF!</definedName>
    <definedName name="Xaxis" localSheetId="5">#REF!</definedName>
    <definedName name="Xaxis">#REF!</definedName>
    <definedName name="XBANANO" localSheetId="6">#REF!</definedName>
    <definedName name="XBANANO" localSheetId="5">#REF!</definedName>
    <definedName name="XBANANO">#REF!</definedName>
    <definedName name="xbb" localSheetId="6">'[164]PIB EN CORR'!#REF!</definedName>
    <definedName name="xbb" localSheetId="5">'[164]PIB EN CORR'!#REF!</definedName>
    <definedName name="xbb">'[164]PIB EN CORR'!#REF!</definedName>
    <definedName name="XBS">[87]SREAL!A$41</definedName>
    <definedName name="xc">'[89]graf 1'!$A$3:$C$28</definedName>
    <definedName name="XCAFE" localSheetId="6">#REF!</definedName>
    <definedName name="XCAFE" localSheetId="5">#REF!</definedName>
    <definedName name="XCAFE">#REF!</definedName>
    <definedName name="xdr" localSheetId="6">#REF!</definedName>
    <definedName name="xdr" localSheetId="5">#REF!</definedName>
    <definedName name="xdr">#REF!</definedName>
    <definedName name="XGS" localSheetId="6">#REF!</definedName>
    <definedName name="XGS" localSheetId="5">#REF!</definedName>
    <definedName name="XGS">#REF!</definedName>
    <definedName name="XMENSUALES" localSheetId="5">#REF!</definedName>
    <definedName name="XMENSUALES">#REF!</definedName>
    <definedName name="XOF">#REF!</definedName>
    <definedName name="xr">#REF!</definedName>
    <definedName name="xx" localSheetId="6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'[48]shared data'!$A$1:$A$77</definedName>
    <definedName name="xxWRS_11" localSheetId="6">#REF!</definedName>
    <definedName name="xxWRS_11" localSheetId="5">#REF!</definedName>
    <definedName name="xxWRS_11">#REF!</definedName>
    <definedName name="xxWRS_19" localSheetId="6">#REF!</definedName>
    <definedName name="xxWRS_19" localSheetId="5">#REF!</definedName>
    <definedName name="xxWRS_19">#REF!</definedName>
    <definedName name="xxWRS_2" localSheetId="6">#REF!</definedName>
    <definedName name="xxWRS_2" localSheetId="5">#REF!</definedName>
    <definedName name="xxWRS_2">#REF!</definedName>
    <definedName name="xxWRS_20">#REF!</definedName>
    <definedName name="xxWRS_3" localSheetId="5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6">#REF!</definedName>
    <definedName name="XXX1" localSheetId="5">#REF!</definedName>
    <definedName name="XXX1">#REF!</definedName>
    <definedName name="xxxx" localSheetId="6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6" hidden="1">#REF!</definedName>
    <definedName name="y" localSheetId="5" hidden="1">#REF!</definedName>
    <definedName name="y" hidden="1">#REF!</definedName>
    <definedName name="ycirr" localSheetId="6">#REF!</definedName>
    <definedName name="ycirr" localSheetId="5">#REF!</definedName>
    <definedName name="ycirr">#REF!</definedName>
    <definedName name="Year" localSheetId="6">#REF!</definedName>
    <definedName name="Year" localSheetId="5">#REF!</definedName>
    <definedName name="Year">#REF!</definedName>
    <definedName name="Years" localSheetId="5">#REF!</definedName>
    <definedName name="Years">#REF!</definedName>
    <definedName name="yenr" localSheetId="5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6" hidden="1">'[65]Fax a enviar'!#REF!</definedName>
    <definedName name="ytyry" localSheetId="5" hidden="1">'[65]Fax a enviar'!#REF!</definedName>
    <definedName name="ytyry" hidden="1">'[65]Fax a enviar'!#REF!</definedName>
    <definedName name="ytytryry" localSheetId="6" hidden="1">#REF!</definedName>
    <definedName name="ytytryry" localSheetId="5" hidden="1">#REF!</definedName>
    <definedName name="ytytryry" hidden="1">#REF!</definedName>
    <definedName name="ytyty" localSheetId="6" hidden="1">'[36]Fax a enviar'!#REF!</definedName>
    <definedName name="ytyty" localSheetId="5" hidden="1">'[36]Fax a enviar'!#REF!</definedName>
    <definedName name="ytyty" hidden="1">'[36]Fax a enviar'!#REF!</definedName>
    <definedName name="ytytyt" localSheetId="6" hidden="1">'[36]Fax a enviar'!#REF!</definedName>
    <definedName name="ytytyt" localSheetId="5" hidden="1">'[36]Fax a enviar'!#REF!</definedName>
    <definedName name="ytytyt" hidden="1">'[36]Fax a enviar'!#REF!</definedName>
    <definedName name="yu" localSheetId="6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6">#REF!</definedName>
    <definedName name="YY" localSheetId="5">#REF!</definedName>
    <definedName name="YY">#REF!</definedName>
    <definedName name="YY1A" localSheetId="6">#REF!</definedName>
    <definedName name="YY1A" localSheetId="5">#REF!</definedName>
    <definedName name="YY1A">#REF!</definedName>
    <definedName name="yytutyu" localSheetId="6" hidden="1">#REF!</definedName>
    <definedName name="yytutyu" localSheetId="5" hidden="1">#REF!</definedName>
    <definedName name="yytutyu" hidden="1">#REF!</definedName>
    <definedName name="yyy" localSheetId="6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6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'[39]Fax a enviar'!#REF!</definedName>
    <definedName name="yyyyyyyyyyyyy" localSheetId="6" hidden="1">#REF!</definedName>
    <definedName name="yyyyyyyyyyyyy" localSheetId="5" hidden="1">#REF!</definedName>
    <definedName name="yyyyyyyyyyyyy" hidden="1">#REF!</definedName>
    <definedName name="yyyyyyyyyyyyyyy" localSheetId="5" hidden="1">'[99]Fax a enviar'!#REF!</definedName>
    <definedName name="yyyyyyyyyyyyyyy" hidden="1">'[99]Fax a enviar'!#REF!</definedName>
    <definedName name="yyyyyyyyyyyyyyyyyyyyyy" localSheetId="5" hidden="1">'[93]Fax a enviar'!#REF!</definedName>
    <definedName name="yyyyyyyyyyyyyyyyyyyyyy" hidden="1">'[93]Fax a enviar'!#REF!</definedName>
    <definedName name="Z" localSheetId="6">#REF!</definedName>
    <definedName name="Z" localSheetId="5">#REF!</definedName>
    <definedName name="Z">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6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6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6">#REF!</definedName>
    <definedName name="zrrae" localSheetId="5">#REF!</definedName>
    <definedName name="zrrae">#REF!</definedName>
    <definedName name="zv" localSheetId="6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6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6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6">#REF!</definedName>
    <definedName name="zzrr" localSheetId="5">#REF!</definedName>
    <definedName name="zzrr">#REF!</definedName>
    <definedName name="zzzz" localSheetId="6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71" l="1"/>
  <c r="D50" i="92"/>
  <c r="D51" i="92"/>
  <c r="D52" i="92"/>
  <c r="D53" i="92"/>
  <c r="D54" i="92"/>
  <c r="D55" i="92"/>
  <c r="D56" i="92"/>
  <c r="D49" i="92"/>
  <c r="D47" i="92"/>
  <c r="D46" i="92"/>
  <c r="D39" i="92"/>
  <c r="D40" i="92"/>
  <c r="D41" i="92"/>
  <c r="D42" i="92"/>
  <c r="D43" i="92"/>
  <c r="D44" i="92"/>
  <c r="D38" i="92"/>
  <c r="E45" i="92"/>
  <c r="D36" i="92"/>
  <c r="D35" i="92"/>
  <c r="D32" i="92"/>
  <c r="E30" i="92"/>
  <c r="D28" i="92"/>
  <c r="D26" i="92"/>
  <c r="D27" i="92"/>
  <c r="E25" i="92"/>
  <c r="E24" i="92"/>
  <c r="D22" i="92"/>
  <c r="D21" i="92"/>
  <c r="C58" i="130"/>
  <c r="D20" i="71"/>
  <c r="D13" i="71"/>
  <c r="E31" i="92" l="1"/>
  <c r="D18" i="92"/>
  <c r="D17" i="92" s="1"/>
  <c r="D48" i="92"/>
  <c r="E48" i="92"/>
  <c r="D37" i="92"/>
  <c r="E37" i="92"/>
  <c r="D34" i="92"/>
  <c r="E34" i="92"/>
  <c r="D31" i="92"/>
  <c r="D29" i="92"/>
  <c r="E29" i="92"/>
  <c r="D23" i="92"/>
  <c r="E23" i="92"/>
  <c r="D20" i="92"/>
  <c r="E20" i="92"/>
  <c r="E16" i="92"/>
  <c r="E15" i="71"/>
  <c r="E16" i="71"/>
  <c r="E17" i="71"/>
  <c r="E20" i="71"/>
  <c r="E29" i="71"/>
  <c r="F49" i="92"/>
  <c r="D55" i="131"/>
  <c r="D77" i="131"/>
  <c r="D75" i="131"/>
  <c r="D70" i="131"/>
  <c r="D65" i="131"/>
  <c r="D49" i="131"/>
  <c r="D40" i="131"/>
  <c r="D30" i="131"/>
  <c r="D20" i="131"/>
  <c r="D14" i="131"/>
  <c r="C20" i="92"/>
  <c r="C23" i="92"/>
  <c r="C29" i="92"/>
  <c r="C31" i="92"/>
  <c r="C34" i="92"/>
  <c r="C37" i="92"/>
  <c r="C48" i="92"/>
  <c r="C153" i="130"/>
  <c r="C152" i="130" s="1"/>
  <c r="C151" i="130" s="1"/>
  <c r="C149" i="130"/>
  <c r="C148" i="130" s="1"/>
  <c r="C143" i="130"/>
  <c r="C134" i="130"/>
  <c r="C122" i="130"/>
  <c r="C115" i="130"/>
  <c r="C108" i="130"/>
  <c r="C104" i="130"/>
  <c r="C94" i="130"/>
  <c r="C80" i="130"/>
  <c r="C75" i="130"/>
  <c r="C71" i="130"/>
  <c r="C69" i="130"/>
  <c r="C67" i="130"/>
  <c r="C61" i="130"/>
  <c r="C52" i="130"/>
  <c r="C50" i="130"/>
  <c r="C44" i="130"/>
  <c r="C40" i="130"/>
  <c r="C31" i="130"/>
  <c r="C26" i="130"/>
  <c r="C23" i="130"/>
  <c r="C17" i="130"/>
  <c r="D13" i="131" l="1"/>
  <c r="E33" i="92"/>
  <c r="D33" i="92"/>
  <c r="D19" i="92"/>
  <c r="E19" i="92"/>
  <c r="E57" i="92" s="1"/>
  <c r="D16" i="92"/>
  <c r="C16" i="130"/>
  <c r="C103" i="130"/>
  <c r="F25" i="92"/>
  <c r="F42" i="92"/>
  <c r="F48" i="92"/>
  <c r="F37" i="92"/>
  <c r="F31" i="92"/>
  <c r="F27" i="92"/>
  <c r="F20" i="92"/>
  <c r="F29" i="92"/>
  <c r="F23" i="92"/>
  <c r="F43" i="92"/>
  <c r="F28" i="92"/>
  <c r="F44" i="92"/>
  <c r="F30" i="92"/>
  <c r="F46" i="92"/>
  <c r="F34" i="92"/>
  <c r="F50" i="92"/>
  <c r="F35" i="92"/>
  <c r="F51" i="92"/>
  <c r="F18" i="92"/>
  <c r="F36" i="92"/>
  <c r="F52" i="92"/>
  <c r="F21" i="92"/>
  <c r="F38" i="92"/>
  <c r="F54" i="92"/>
  <c r="D74" i="131"/>
  <c r="F45" i="92"/>
  <c r="F53" i="92"/>
  <c r="F22" i="92"/>
  <c r="F39" i="92"/>
  <c r="F47" i="92"/>
  <c r="F55" i="92"/>
  <c r="F32" i="92"/>
  <c r="F40" i="92"/>
  <c r="F56" i="92"/>
  <c r="F24" i="92"/>
  <c r="F41" i="92"/>
  <c r="C39" i="130"/>
  <c r="C74" i="130"/>
  <c r="C19" i="92"/>
  <c r="F19" i="92" s="1"/>
  <c r="D79" i="131" l="1"/>
  <c r="D57" i="92"/>
  <c r="C15" i="130"/>
  <c r="C155" i="130" s="1"/>
  <c r="E13" i="71"/>
  <c r="C17" i="92" l="1"/>
  <c r="C16" i="92" l="1"/>
  <c r="F16" i="92" s="1"/>
  <c r="F17" i="92"/>
  <c r="C58" i="4"/>
  <c r="C29" i="3" l="1"/>
  <c r="C16" i="91" l="1"/>
  <c r="C18" i="91"/>
  <c r="C21" i="91"/>
  <c r="C20" i="91" s="1"/>
  <c r="C28" i="91"/>
  <c r="C26" i="91" l="1"/>
  <c r="C24" i="91"/>
  <c r="C23" i="91" l="1"/>
  <c r="C33" i="92"/>
  <c r="F33" i="92" s="1"/>
  <c r="C15" i="91"/>
  <c r="C33" i="91" l="1"/>
  <c r="C57" i="92"/>
  <c r="F57" i="92" s="1"/>
  <c r="C28" i="3" l="1"/>
  <c r="D31" i="71" s="1"/>
  <c r="E31" i="71" s="1"/>
  <c r="C21" i="3" l="1"/>
  <c r="D21" i="71" s="1"/>
  <c r="E21" i="71" l="1"/>
  <c r="D24" i="71"/>
  <c r="E24" i="71" s="1"/>
  <c r="C55" i="4"/>
  <c r="C17" i="4"/>
  <c r="C45" i="4"/>
  <c r="D27" i="71" l="1"/>
  <c r="E27" i="71" s="1"/>
  <c r="C57" i="4" l="1"/>
  <c r="C53" i="4" l="1"/>
  <c r="C51" i="4"/>
  <c r="C49" i="4"/>
  <c r="C47" i="4"/>
  <c r="C43" i="4"/>
  <c r="C14" i="4"/>
  <c r="C14" i="3"/>
  <c r="C13" i="3" l="1"/>
  <c r="C33" i="3" s="1"/>
  <c r="D19" i="71"/>
  <c r="C13" i="4"/>
  <c r="D18" i="71" l="1"/>
  <c r="D23" i="71"/>
  <c r="E23" i="71" s="1"/>
  <c r="E19" i="71"/>
  <c r="C64" i="4"/>
  <c r="D25" i="71" l="1"/>
  <c r="E25" i="71" s="1"/>
  <c r="D26" i="71"/>
  <c r="E26" i="71" s="1"/>
  <c r="E18" i="7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peguero\Documents\Mis archivos de origen de datos\172.16.71.11 DIGEPRES DM_DG_PRESUPUESTO.odc" keepAlive="1" name="172.16.71.11 DIGEPRES DM_DG_PRESUPUESTO" description="Modelo de Datos de la Direccion General de Presupuesto" type="5" refreshedVersion="6" background="1">
    <dbPr connection="Provider=MSOLAP.8;Persist Security Info=True;User ID=orhacienda\kpeguero;Initial Catalog=DIGEPRES;Data Source=172.16.71.11;MDX Compatibility=1;Safety Options=2;MDX Missing Member Mode=Error;Update Isolation Level=2" command="DM_DG_PRESUPUESTO" commandType="1"/>
    <olapPr sendLocale="1" rowDrillCount="1000"/>
  </connection>
  <connection id="2" xr16:uid="{00000000-0015-0000-FFFF-FFFF01000000}" odcFile="C:\Users\kpeguero\Documents\Mis archivos de origen de datos\172.16.71.11 DIGEPRES DM_DG_PRESUPUESTO.odc" keepAlive="1" name="172.16.71.11 DIGEPRES DM_DG_PRESUPUESTO1" description="Modelo de Datos de la Direccion General de Presupuesto" type="5" refreshedVersion="5" background="1">
    <dbPr connection="Provider=MSOLAP.5;Persist Security Info=True;User ID=oRhacienda\kpeguero;Initial Catalog=DIGEPRES;Data Source=172.16.71.11;Location=172.16.71.11;MDX Compatibility=1;Safety Options=2;MDX Missing Member Mode=Error;Update Isolation Level=2" command="DM_DG_PRESUPUESTO" commandType="1"/>
    <olapPr sendLocale="1" rowDrillCount="1000"/>
  </connection>
  <connection id="3" xr16:uid="{00000000-0015-0000-FFFF-FFFF02000000}" odcFile="C:\Users\kpeguer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4" xr16:uid="{00000000-0015-0000-FFFF-FFFF03000000}" odcFile="C:\Users\kpeguero\Documents\Mis archivos de origen de datos\bi DIGEPRESEjecucionGastosMD Ejecucion Gastos.odc" keepAlive="1" name="bi DIGEPRESEjecucionGastosMD Ejecucion Gastos1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<sst xmlns="http://schemas.openxmlformats.org/spreadsheetml/2006/main" count="2216" uniqueCount="1969">
  <si>
    <t>DIRECCIÓN GENERAL DE PRESUPUESTO</t>
  </si>
  <si>
    <t>DIRECCIÓN DE ESTUDIOS ECONÓMICOS Y SEGUIMIENTO FINANCIERO</t>
  </si>
  <si>
    <t>Cuenta de Ahorro, Inversión y Financiamiento</t>
  </si>
  <si>
    <t>Gobierno Central</t>
  </si>
  <si>
    <t>En Millones RD$</t>
  </si>
  <si>
    <t>Indicadores</t>
  </si>
  <si>
    <t>1 - INGRESOS</t>
  </si>
  <si>
    <t>1.1 - Ingresos corrientes</t>
  </si>
  <si>
    <t>1.1.6.5 - Donaciones Corrientes</t>
  </si>
  <si>
    <t>1.2 - Ingresos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</si>
  <si>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</si>
  <si>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</si>
  <si>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</si>
  <si>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</si>
  <si>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</si>
  <si>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</si>
  <si>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</si>
  <si>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</si>
  <si>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</si>
  <si>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</si>
  <si>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</si>
  <si>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</si>
  <si>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Ejecución del Gasto del Gobierno Central</t>
  </si>
  <si>
    <t xml:space="preserve">Clasificación Económica </t>
  </si>
  <si>
    <t>2.1.2 - Gastos de consumo</t>
  </si>
  <si>
    <t>2.1.3 - Prestaciones de la seguridad social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</si>
  <si>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</si>
  <si>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</si>
  <si>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</si>
  <si>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</si>
  <si>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</si>
  <si>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</si>
  <si>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</si>
  <si>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</si>
  <si>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</si>
  <si>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3 - FINANCIAMIENTO</t>
  </si>
  <si>
    <t>3.2.1 - Incremento de activos financieros</t>
  </si>
  <si>
    <t>3.2.2 - Disminución de pasivos</t>
  </si>
  <si>
    <t>TOTAL GENERAL</t>
  </si>
  <si>
    <t xml:space="preserve">Fuente: Sistema de Información de la Gestión Financiera </t>
  </si>
  <si>
    <t>Clasificación Institucional</t>
  </si>
  <si>
    <t>1 - Poder Legislativo</t>
  </si>
  <si>
    <t>0101-SENADO DE LA REPÚBLICA</t>
  </si>
  <si>
    <t>0102-CÁMARA DE DIPUTADOS</t>
  </si>
  <si>
    <t>2 - Poder Ejecutivo</t>
  </si>
  <si>
    <t>0201-PRESIDENCIA DE LA REPÚBLICA</t>
  </si>
  <si>
    <t>0202-MINISTERIO DE  INTERIOR Y POLICÍA</t>
  </si>
  <si>
    <t>0203-MINISTERIO DE DEFENSA</t>
  </si>
  <si>
    <t>0204-MINISTERIO DE RELACIONES EXTERIORES</t>
  </si>
  <si>
    <t>0206-MINISTERIO DE EDUCACIÓN</t>
  </si>
  <si>
    <t>0207-MINISTERIO DE SALUD PÚBLICA Y ASISTENCIA SOCIAL</t>
  </si>
  <si>
    <t>0208-MINISTERIO DE DEPORTES Y RECREACIÓN</t>
  </si>
  <si>
    <t>0209-MINISTERIO DE TRABAJO</t>
  </si>
  <si>
    <t>0210-MINISTERIO DE AGRICULTURA</t>
  </si>
  <si>
    <t>0211-MINISTERIO DE OBRAS PÚBLICAS Y COMUNICACIONES</t>
  </si>
  <si>
    <t>0212-MINISTERIO DE INDUSTRIA, COMERCIO Y MIPYMES (MICM)</t>
  </si>
  <si>
    <t>0213-MINISTERIO DE TURISMO</t>
  </si>
  <si>
    <t>0214-PROCURADURÍA GENERAL DE LA REPÚBLICA</t>
  </si>
  <si>
    <t>0215-MINISTERIO DE LA MUJER</t>
  </si>
  <si>
    <t>0216-MINISTERIO DE CULTURA</t>
  </si>
  <si>
    <t>0217-MINISTERIO DE LA JUVENTUD</t>
  </si>
  <si>
    <t>0218-MINISTERIO DE MEDIO AMBIENTE Y RECURSOS NATURALES</t>
  </si>
  <si>
    <t>0219-MINISTERIO DE EDUCACIÓN SUPERIOR CIENCIA Y TECNOLOGÍA</t>
  </si>
  <si>
    <t>0220-MINISTERIO DE ECONOMÍA, PLANIFICACIÓN Y DESARROLLO</t>
  </si>
  <si>
    <t>0221-MINISTERIO DE ADMINISTRACIÓN PÚBLICA</t>
  </si>
  <si>
    <t>0222-MINISTERIO DE ENERGIA Y MINAS</t>
  </si>
  <si>
    <t>0223-MINISTERIO DE LA VIVIENDA, HABITAT Y EDIFICACIONES (MIVHED)</t>
  </si>
  <si>
    <t>0998-ADMINISTRACION DE DEUDA PUBLICA Y ACTIVOS FINANCIEROS</t>
  </si>
  <si>
    <t>0999-ADMINISTRACION DE OBLIGACIONES DEL TESORO NACIONAL</t>
  </si>
  <si>
    <t>3 - Poder Judicial</t>
  </si>
  <si>
    <t>0301 - PODER JUDICIAL</t>
  </si>
  <si>
    <t>4 - Junta Central Electoral</t>
  </si>
  <si>
    <t>0401 - JUNTA CENTRAL ELECTORAL</t>
  </si>
  <si>
    <t>5 - Cámara de Cuentas de la República Dominicana</t>
  </si>
  <si>
    <t>0402 - CÁMARA DE CUENTAS</t>
  </si>
  <si>
    <t>6 - Tribunal Constitucional</t>
  </si>
  <si>
    <t>0403 - TRIBUNAL CONSTITUCIONAL</t>
  </si>
  <si>
    <t>7 - Defensor del Pueblo</t>
  </si>
  <si>
    <t>0404 - DEFENSOR DEL PUEBLO</t>
  </si>
  <si>
    <t>8 - Tribunal Superior Electoral (TSE)</t>
  </si>
  <si>
    <t>9 - Oficina Nacional de Defensa Pública</t>
  </si>
  <si>
    <t xml:space="preserve">TOTAL GENERAL </t>
  </si>
  <si>
    <t>Clasificación Funcional</t>
  </si>
  <si>
    <t>1.1-Administración general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</si>
  <si>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</si>
  <si>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</si>
  <si>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</si>
  <si>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</si>
  <si>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</si>
  <si>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</si>
  <si>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</si>
  <si>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</si>
  <si>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</si>
  <si>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</si>
  <si>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</si>
  <si>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1.3.98-Investigación y desarrollo para la defensa militar, civil y gestión de riesgos de desastres no climáticos</t>
  </si>
  <si>
    <t>1.4-Justicia, orden público y seguridad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</si>
  <si>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</si>
  <si>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</si>
  <si>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</si>
  <si>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</si>
  <si>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</si>
  <si>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</si>
  <si>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</si>
  <si>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2.1-Asuntos económicos, comerciales y laborales</t>
  </si>
  <si>
    <t>2.1.01-Asuntos económicos y regulación del comercio</t>
  </si>
  <si>
    <t>2.1.02-Asuntos laborales generales</t>
  </si>
  <si>
    <t>2.1.03-Asuntos laborales para fortalecer la autonomía económica de las mujeres</t>
  </si>
  <si>
    <t>2.2-Agropecuaria, caza, pesca y silvicultura</t>
  </si>
  <si>
    <t>2.2.01-Agropecuaria</t>
  </si>
  <si>
    <t>2.2.02-Caza y pesca</t>
  </si>
  <si>
    <t>2.2.06-Gestión o apoyo de labores de reforestación</t>
  </si>
  <si>
    <t>2.2.99-Planificación, gestión y supervisión agropecuaria, caza, pesca y silvicultura</t>
  </si>
  <si>
    <t>2.3-Riego</t>
  </si>
  <si>
    <t>2.3.01-Riego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</si>
  <si>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</si>
  <si>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</si>
  <si>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</si>
  <si>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</si>
  <si>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</si>
  <si>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</si>
  <si>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</si>
  <si>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</si>
  <si>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</si>
  <si>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</si>
  <si>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</si>
  <si>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</si>
  <si>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</si>
  <si>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</si>
  <si>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</si>
  <si>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</si>
  <si>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</si>
  <si>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</si>
  <si>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2.9.03-Turismo</t>
  </si>
  <si>
    <t>3.1-Protección del aire, agua y suelo</t>
  </si>
  <si>
    <t>3.1.01-Reducción de la contaminación</t>
  </si>
  <si>
    <t>3.1.02-Administración del agua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</si>
  <si>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</si>
  <si>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</si>
  <si>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</si>
  <si>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</si>
  <si>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</si>
  <si>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</si>
  <si>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</si>
  <si>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</si>
  <si>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</si>
  <si>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</si>
  <si>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</si>
  <si>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</si>
  <si>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</si>
  <si>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</si>
  <si>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</si>
  <si>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</si>
  <si>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</si>
  <si>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</si>
  <si>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</si>
  <si>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</si>
  <si>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</si>
  <si>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</si>
  <si>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</si>
  <si>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</si>
  <si>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4.2-Salud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</si>
  <si>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</si>
  <si>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</si>
  <si>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</si>
  <si>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</si>
  <si>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</si>
  <si>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</si>
  <si>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</si>
  <si>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</si>
  <si>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</si>
  <si>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</si>
  <si>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</si>
  <si>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</si>
  <si>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</si>
  <si>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</si>
  <si>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</si>
  <si>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</si>
  <si>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</si>
  <si>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</si>
  <si>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</si>
  <si>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</si>
  <si>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</si>
  <si>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</si>
  <si>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</si>
  <si>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</si>
  <si>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</si>
  <si>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4.5.99-Planificación, gestión y supervisión de la protección social</t>
  </si>
  <si>
    <t>4.6-Equidad de género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</si>
  <si>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</si>
  <si>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</si>
  <si>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</si>
  <si>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Clasificación Objetal</t>
  </si>
  <si>
    <t>2.1.1-REMUNERACIONES</t>
  </si>
  <si>
    <t>2.1.2-SOBRESUELDOS</t>
  </si>
  <si>
    <t>2.1.3-DIETAS Y GASTOS DE REPRESENTACIÓN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</si>
  <si>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</si>
  <si>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</si>
  <si>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</si>
  <si>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</si>
  <si>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</si>
  <si>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</si>
  <si>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</si>
  <si>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</si>
  <si>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</si>
  <si>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</si>
  <si>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</si>
  <si>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</si>
  <si>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</si>
  <si>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</si>
  <si>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</si>
  <si>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</si>
  <si>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</si>
  <si>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</si>
  <si>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</si>
  <si>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2.4.1-TRANSFERENCIAS CORRIENTES AL SECTOR PRIVADO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</si>
  <si>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</si>
  <si>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</si>
  <si>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</si>
  <si>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</si>
  <si>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</si>
  <si>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</si>
  <si>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</si>
  <si>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</si>
  <si>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</si>
  <si>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</si>
  <si>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</si>
  <si>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</si>
  <si>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</si>
  <si>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</si>
  <si>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</si>
  <si>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</si>
  <si>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</si>
  <si>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</si>
  <si>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</si>
  <si>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</si>
  <si>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2.7.1-OBRAS EN EDIFICACIONES</t>
  </si>
  <si>
    <t>2.7.2-INFRAESTRUCTURA</t>
  </si>
  <si>
    <t>2.7.4-GASTOS QUE SE ASIGNARÁN DURANTE EL EJERCICIO PARA INVERSIÓN (ART. 32 Y 33 LEY 423-06)</t>
  </si>
  <si>
    <t>2.9.1-INTERESES DE LA DEUDA PÚBLICA INTERNA</t>
  </si>
  <si>
    <t>2.9.2-INTERESES DE LA DEUDA PUBLICA EXTERNA</t>
  </si>
  <si>
    <t>2.9.4-COMISIONES Y OTROS GASTOS BANCARIOS DE LA DEUDA PÚBLICA</t>
  </si>
  <si>
    <t>Proyectos de inversión</t>
  </si>
  <si>
    <t>2-GASTOS</t>
  </si>
  <si>
    <t>01-DISTRITO NACIONAL</t>
  </si>
  <si>
    <t>10-FONDO GENERAL</t>
  </si>
  <si>
    <t>00-N/A</t>
  </si>
  <si>
    <t>20-FONDOS CON DESTINO ESPECÍFICO</t>
  </si>
  <si>
    <t>60-CREDITO EXTERNO</t>
  </si>
  <si>
    <t>70-DONACION EXTERNA</t>
  </si>
  <si>
    <t>04-BARAHONA</t>
  </si>
  <si>
    <t>06-DUARTE</t>
  </si>
  <si>
    <t>08-EL SEIBO</t>
  </si>
  <si>
    <t>10-INDEPENDENCIA</t>
  </si>
  <si>
    <t>11-LA ALTAGRACIA</t>
  </si>
  <si>
    <t>13-LA VEGA</t>
  </si>
  <si>
    <t>21-SAN CRISTOBAL</t>
  </si>
  <si>
    <t>22-SAN JUAN</t>
  </si>
  <si>
    <t>25-SANTIAGO</t>
  </si>
  <si>
    <t>27-VALVERDE</t>
  </si>
  <si>
    <t>32-SANTO DOMINGO</t>
  </si>
  <si>
    <t>99-MULTIPROVINCIAL</t>
  </si>
  <si>
    <t>50-CRÉDITO INTERNO</t>
  </si>
  <si>
    <t>05-CONSTRUCCIÓN DE PLANTELES EDUCATIVOS EN LA PROVINCIA DISTRITO NACIONAL (FASE 3)</t>
  </si>
  <si>
    <t>08-REMODELACIÓN OFICINAS DEL TRIBUNAL CONSTITUCIONAL, DISTRITO NACIONAL</t>
  </si>
  <si>
    <t>12-CONSTRUCCIÓN Y RECONSTRUCIÓN DE DESTACAMENTOS POLICIALES EN COMUNIDADES DEL DISTRITO NACIONAL</t>
  </si>
  <si>
    <t>18-REMODELACIÓN DE  NUEVAS OFICINAS PARA LA JUNTA DE AVIACIÓN CIVIL, DISTRITO NACIONAL</t>
  </si>
  <si>
    <t>34-REPARACIÓN HOSPITAL DOCENTE PADRE BILLINI, DISTRITO NACIONAL,  PROV SANTO DOMINGO, REPÚBLICA DOMINICANA</t>
  </si>
  <si>
    <t>41-REMODELACIÓN DE LAS OFICINAS DEL  MINISTERIO DE LA VIVIENDA, HÁBITAT Y EDIFICACIONES, DISTRITO NACIONAL</t>
  </si>
  <si>
    <t>43-AMPLIACIÓN CONSTRUCCIÓN TRES (3) EDIFICIOS DE PARQUEOS EN LA CIUDAD DE SANTO DOMINGO</t>
  </si>
  <si>
    <t>62-RECONSTRUCCIÓN DE INFRAESTRUCTURA VIAL URBANA EN LA CIRCUNSCRIPCIÓN 1 DEL DISTRITO NACIONAL</t>
  </si>
  <si>
    <t>02-REHABILITACIÓN PARA EL DESARROLLO TURÍSTICO Y SOCIAL DE LA CIUDAD COLONIAL, SANTO DOMINGO, D.N.</t>
  </si>
  <si>
    <t>02-AZUA</t>
  </si>
  <si>
    <t>01-CONSTRUCCIÓN DE PLANTELES ESCOLARES EN LA PROVINCIA AZUA (FASE 3)</t>
  </si>
  <si>
    <t>11-CONSTRUCCIÓN DE 17 PLANTELES ESCOLARES EN LA PROVINCIA AZUA</t>
  </si>
  <si>
    <t>31-CONSTRUCCIÓN DE PLANTELES EDUCATIVOS EN LA PROVINCIA DE AZUA (FASE 2)</t>
  </si>
  <si>
    <t>41-AMPLIACIÓN Y REHABILITACION DE 17 PLANTELES ESCOLARES EN LA PROVINCIA AZUA</t>
  </si>
  <si>
    <t>59-RECONSTRUCCIÓN DE LA INFRAESTRUCTURA VIAL URBANA DEL MUNICIPIO LAS CHARCAS, PROVINCIA AZUA</t>
  </si>
  <si>
    <t>67-RECONSTRUCCIÓN DE INFRAESTRUCTURA VIAL URBANA DEL MUNICIPIO AZUA DE COMPOSTELA, PROVINCIA AZUA</t>
  </si>
  <si>
    <t>07-Recuperación de la Cobertura Vegetal en Cuencas Hidrográficas de la República Dominicana.</t>
  </si>
  <si>
    <t>03-BAHORUCO</t>
  </si>
  <si>
    <t>32-CONSTRUCCIÓN DE PLANTELES EDUCATIVOS EN LA PROVINCIA DE BAHORUCO (FASE 2)</t>
  </si>
  <si>
    <t>43-CONSTRUCCIÓN CENTRO UNIVERSITARIO REGIONAL UASD NEYBA, PROVINCIA BAHORUCO</t>
  </si>
  <si>
    <t>03-CONSTRUCCIÓN DE PLANTELES EDUCATIVOS EN LA PROVINCIA BARAHONA (FASE 3)</t>
  </si>
  <si>
    <t>04-CONSTRUCCIÓN OBRAS COMPLEMENTARIAS PARA EL DESARROLLO COMUNITARIO DEL CENTRO POBLADO MONTEGRANDE, PROVINCIA BARAHONA</t>
  </si>
  <si>
    <t>26-REHABILITACIÓN DE LA INFRAESTRUCTURA VIAL URBANA DEL MUNICIPIO DE FUNDACION, PROVINCIA BARAHONA</t>
  </si>
  <si>
    <t>28-RECONSTRUCCIÓN DE LA INFRAESTRUCTURA VIAL URBANA DEL MUNICIPIO DE VICENTE NOBLE, PROVINCIA BARAHONA</t>
  </si>
  <si>
    <t>31-CONSTRUCCIÓN DE DESTACAMENTOS POLICIALES EN COMUNIDADES DE LA PROVINCIA BARAHONA</t>
  </si>
  <si>
    <t>33-CONSTRUCCIÓN DE PLANTELES EDUCATIVOS EN LA PROVINCIA DE BARAHONA (FASE 2)</t>
  </si>
  <si>
    <t>39-RECONSTRUCCIÓN DE INFRAESTRUCTURA VIAL URBANA DEL MUNICIPIO SANTA CRUZ DE BARAHONA, PROVINCIA BARAHONA</t>
  </si>
  <si>
    <t>43-RECONSTRUCCIÓN DE LA CARRETERA ENRIQUILLO - BARAHONA EN LA PROVINCIA BARAHONA</t>
  </si>
  <si>
    <t>44-CONSTRUCCIÓN  2 ESTANCIAS INFANTILES EN LA PROVINCIA DE BARAHONA (FASE 2)</t>
  </si>
  <si>
    <t>53-RECONSTRUCCIÓN DE LA INFRAESTRUCTURA VIAL URBANA DEL MUNICIPIO DE CABRAL, PROVINCIA BARAHONA</t>
  </si>
  <si>
    <t>58-RECONSTRUCCIÓN DE INFRAESTRUCTURA VIAL URBANA DEL MUNICIPIO DE PARAISO, PROVINCIA BARAHONA</t>
  </si>
  <si>
    <t>05-DAJABON</t>
  </si>
  <si>
    <t>13-AMPLIACIÓN Y REHABILITACION DE 12 PLANTELES ESCOLARES EN LA PROVINCIA DAJABON</t>
  </si>
  <si>
    <t>98-CONSTRUCCIÓN HOSPITAL MUNICIPAL DE DAJABÓN PROVINCIA DAJABÓN, REPÚBLICA DOMINICANA</t>
  </si>
  <si>
    <t>06-CONSTRUCCIÓN DE PLANTELES EDUCATIVOS EN LA PROVINCIA DUARTE (FASE 3)</t>
  </si>
  <si>
    <t>08-MANEJO DE PAISAJES PRODUCTIVOS INTEGRADOS DE LAS CUENCAS DE LOS RÍOS YAQUE DEL NORTE Y YUNA</t>
  </si>
  <si>
    <t>36-CONSTRUCCIÓN  DE PLANTELES EDUCATIVOS EN LA PROVINCIA DE DUARTE (FASE 2)</t>
  </si>
  <si>
    <t>50-AMPLIACIÓN  Y REHABILITACION DE 29 PLANTELES ESCOLARES EN LA PROVINCIA DUARTE</t>
  </si>
  <si>
    <t>70-CONSTRUCCIÓN  HOSPITAL REGIONAL EN SAN FRANCISCO DE MACORIS, PROV. DUARTE</t>
  </si>
  <si>
    <t>07-ELIAS PINA</t>
  </si>
  <si>
    <t>45-RECONSTRUCCIÓN CARRETERA MACASIAS GUAROA, CONSTRUCCION CALLES DE MACASIAS Y HELIPUERTO, PROV. ELIAS PIÑA</t>
  </si>
  <si>
    <t>51-AMPLIACIÓN Y REHABILITACION DE 12 PLANTELES ESCOLARES  EN LA PROVINCIA ELIAS PIÑA</t>
  </si>
  <si>
    <t>98-RECONSTRUCCIÓN DE 22KM DEL TRAMO CARRETERO EL CERCADO-HONDO VALLE, PROVINCIAS SAN JUAN Y ELIAS PIÑA</t>
  </si>
  <si>
    <t>61-CONSTRUCCIÓN DE PLANTELES EDUCATIVOS EN LA PROVINCIA DE EL SEIBO (FASE 2)</t>
  </si>
  <si>
    <t>93-RECONSTRUCCIÓN HOSPITAL TEOFILO HERNANDEZ, EL SEIBO</t>
  </si>
  <si>
    <t>09-ESPAILLAT</t>
  </si>
  <si>
    <t>04-RECUPERACION DE LOS RECURSOS NATURALES EN LAS  SUB CUENCAS JAMAO Y VERAGUA</t>
  </si>
  <si>
    <t>09-CONSTRUCCIÓN DE PLANTELES EDUCATIVOS EN LA PROVINCIA ESPAILLAT (FASE 3)</t>
  </si>
  <si>
    <t>37-CONSTRUCCIÓN DE PLANTELES EDUCATIVOS EN LA PROVINCIA DE ESPAILLAT (FASE 2)</t>
  </si>
  <si>
    <t>57-RECONSTRUCCIÓN DE LA INFRAESTRUCTURA VIAL URBANA DEL MUNICIPIO DE MOCA, PROVINCIA ESPAILLAT</t>
  </si>
  <si>
    <t>45-RECONSTRUCCIÓN DE INFRAESTRUCTURA VIAL URBANA DEL MUNICIPIO JIMANI, PROVINCIA INDEPENDENCIA</t>
  </si>
  <si>
    <t>11-CONSTRUCCIÓN DE 4 ESTANCIAS INFANTILES EN LA PROVINCIA DE LA ALTAGRACIA</t>
  </si>
  <si>
    <t>12-CONSTRUCCIÓN DE PLANTELES EDUCATIVOS EN LA PROVINCIA LA ALTAGRACIA (FASE 3)</t>
  </si>
  <si>
    <t>21-AMPLIACIÓN Y REHABILITACION DE 10 PLANTELES ESCOLARES EN LA PROVINCIA LA ALTAGRACIA</t>
  </si>
  <si>
    <t>27-CONSTRUCCIÓN DEL HOSPITAL MUNICIPAL DE PUNTA CANA EN LA PROVINCIA DE LA ALTAGRACIA</t>
  </si>
  <si>
    <t>42-CONSTRUCCIÓN DE PLANTELES EDUCATIVOS EN LA PROVINCIA DE LA ALTAGRACIA (FASE 2)</t>
  </si>
  <si>
    <t>51-CONSTRUCCIÓN DE UNIDAD TRAUMATOLOGICA Y DE EMERGENCIA EN EL HOSPITAL GENERAL NUESTRA SENORA DE LA ALTAGRACIA PROVINCIA LA ALTAGRACIA</t>
  </si>
  <si>
    <t>90-REPARACIÓN HOSPITALES DE LA PROVINCIA LA ALTAGRACIA</t>
  </si>
  <si>
    <t>12-LA ROMANA</t>
  </si>
  <si>
    <t>10-CONSTRUCCIÓN 4 ESTANCIAS INFANTILES EN LA PROVINCIA DE LA ROMANA</t>
  </si>
  <si>
    <t>13-CONSTRUCCIÓN PUENTE SOBRE EL RIO CAMU, COMUNIDAD SABANETA, PROVINCIA LA VEGA</t>
  </si>
  <si>
    <t>14-CONSTRUCCIÓN DE 3 ESTANCIAS INFANTIESL EN LA PROVINCIA DE LA VEGA</t>
  </si>
  <si>
    <t>22-CONSTRUCCIÓN DE 35 PLANTELES ESCOLARES EN LA PROVINCIA LA VEGA</t>
  </si>
  <si>
    <t>65-RECONSTRUCCIÓN DE INFRAESTRUCTURA VIAL URBANA DEL MUNICIPIO LA VEGA, PROVINCIA LA VEGA</t>
  </si>
  <si>
    <t>80-CONSTRUCCIÓN DE 1 ESTANCIAS INFANTILES EN LA PROVINCIA DE LA VEGA (FASE 3)</t>
  </si>
  <si>
    <t>88-REPARACIÓN HOSPITALES DE LA PROVINCIA LA VEGA</t>
  </si>
  <si>
    <t>14-MARIA TRINIDAD SANCHEZ</t>
  </si>
  <si>
    <t>02-CONSTRUCCIÓN DE ECO-HÁBITAT INTEGRAL PARA CIUDADANOS EN CONDICIÓN DE POBREZA MULTIDIMENSIONAL, PROVINCIA MARÍA TRINIDAD SÁNCHEZ</t>
  </si>
  <si>
    <t>04-CONSTRUCCIÓN DE INFRAESTRUCTURA PARA LA DISPOSICIÓN FINAL DE RESIDUOS SÓLIDOS EN NAGUA, PROVINCIA MARIA TRINIDAD SANCHEZ</t>
  </si>
  <si>
    <t>07-CONSTRUCCIÓN BARRERA DE PROTECCIÓN MARINA, TRAMO VIAL, OBRAS CONEXAS Y COMPLEMENTARIAS EN NAGUA, PROVINCIA MARÍA TRINIDAD SANCHEZ.</t>
  </si>
  <si>
    <t>24-CONSTRUCCIÓN DE 12 PLANTELES ESCOLARES EN LA PROVINCIA MARIA TRINIDAD SANCHEZ</t>
  </si>
  <si>
    <t>15-MONTE CRISTI</t>
  </si>
  <si>
    <t>03-AMPLIACIÓN DEL SISTEMA NACIONAL DE ATENCION A EMERGENCIAS Y SEGURIDAD 9-1-1, FASE II</t>
  </si>
  <si>
    <t>39-Construcción Hospital Municipal Villa Vásquez, Provincia de Monte Cristi.</t>
  </si>
  <si>
    <t>16-PEDERNALES</t>
  </si>
  <si>
    <t>27-RECONSTRUCCIÓN DE LA CARRETERA ENRIQUILLO - PEDERNALES EN LAS PROVINCIAS BARAHONA Y PEDERNALES</t>
  </si>
  <si>
    <t>17-PERAVIA</t>
  </si>
  <si>
    <t>16-REMODELACIÓN DE OFICINAS PÚBLICAS, MUNICIPIO BANI, PROVINCIA PERAVIA.</t>
  </si>
  <si>
    <t>19-CONSTRUCCIÓN DE PLANTELES EDUCATIVOS EN LA PROVINCIA PERAVIA (FASE 3)</t>
  </si>
  <si>
    <t>23-CONSTRUCCIÓN DE LA AVENIDA DE CIRCUNVALACION DE BANI EN LA PROVINCIA PERAVIA</t>
  </si>
  <si>
    <t>61-RECONSTRUCCIÓN  DE INFRAESTRUCTURA VIAL URBANA DEL MUNICIPIO DE BANÍ, PROVINCIA PERAVIA</t>
  </si>
  <si>
    <t>18-PUERTO PLATA</t>
  </si>
  <si>
    <t>46-RECONSTRUCCIÓN DE LA INFRAESTRUCTURA VIAL URBANA DEL MUNICIPIO VILLA ISABELA DE LA PROVINCIA PUERTO PLATA</t>
  </si>
  <si>
    <t>48-RECONSTRUCCIÓN DE LA INFRAESTRUCTURA VIAL URBANA DEL MUNICIPIO GUANANICO, PROVINCIA PUERTO PLATA</t>
  </si>
  <si>
    <t>50-CONSTRUCCIÓN DE PLANTELES EDUCATIVOS EN LA PROVINCIA DE PUERTO PLATA (FASE 2)</t>
  </si>
  <si>
    <t>63-AMPLIACIÓN Y REHABILITACION DE 15 PLANTELES ESCOLARES  EN LA PROVINCIA PUERTO PLATA</t>
  </si>
  <si>
    <t>66-RECONSTRUCCIÓN DE INFRAESTRUCTURA VIAL URBANA DEL MUNICIPIO DE SAN FELIPE DE PUERTO PLATA, PROVINCIA PUERTO PLATA</t>
  </si>
  <si>
    <t>85-REMODELACIÓN HOSPITALES DE LA PROVINCIA PUERTO PLATA</t>
  </si>
  <si>
    <t>19-HERMANAS MIRABAL</t>
  </si>
  <si>
    <t>20-SAMANA</t>
  </si>
  <si>
    <t>05-CONSTRUCCIÓN DE INFRAESTRUCTURAS PARA LA DISPOSICIÓN FINAL DE RESIDUOS SÓLIDOS EN SAMANÁ, PROVINCIA SAMANÁ</t>
  </si>
  <si>
    <t>32-CONSTRUCCIÓN DE 12 PLANTELES ESCOLARES EN LA PROVINCIA SAMANA</t>
  </si>
  <si>
    <t>64-AMPLIACIÓN Y REHABILITACION DE 11 PLANTELES ESCOLARES E EN LA PROVINCIA SAMANA</t>
  </si>
  <si>
    <t>04-CONSTRUCCIÓN DE 250 VIVIENDAS EN LA PROVINCIA SAN CRISTOBAL</t>
  </si>
  <si>
    <t>11-CONSTRUCCIÓN Y EQUIPAMIENTO CIUDAD SANITARIA SAN CRISTÓBAL</t>
  </si>
  <si>
    <t>22-CONSTRUCCIÓN DE PLANTELES EDUCATIVOS EN LA PROVINCIA SAN CRISTÓBAL (FASE 3)</t>
  </si>
  <si>
    <t>49-RECONSTRUCCIÓN DE LA INFRAESTRUCTURA VIAL URBANA DEL MUNICIPIO DE SAN CRISTÓBAL, PROVINCIA SAN CRISTÓBAL</t>
  </si>
  <si>
    <t>52-CONSTRUCCIÓN DE PLANTELES EDUCATIVOS EN LA PROVINCIA DE SAN CRISTÓBAL (FASE 2)</t>
  </si>
  <si>
    <t>23-CONSTRUCCIÓN DE DESTACAMENTOS POLICIALES EN LA PROVINCIA SAN JUAN</t>
  </si>
  <si>
    <t>34-CONSTRUCCIÓN DE 18 PLANTELES ESCOLARES EN LA PROVINCIA SAN JUAN</t>
  </si>
  <si>
    <t>54-CONSTRUCCIÓN DE PLANTELES EDUCATIVOS EN LA PROVINCIA DE SAN JUAN (FASE 2)</t>
  </si>
  <si>
    <t>56-CONSTRUCCIÓN DE PLANTELES EDUCATIVOS EN LA PROVINCIA SAN JUAN (FASE 3)</t>
  </si>
  <si>
    <t>68-AMPLIACIÓN Y REHABILITACION DE 16 PLANTELES ESCOLARES EN LA PROVINCIA SAN JUAN</t>
  </si>
  <si>
    <t>23-SAN PEDRO DE MACORIS</t>
  </si>
  <si>
    <t>23-RECONSTRUCCIÓN CARRETERA DE LOS LLANOS-AL PUERTO, PROVINCIA SAN PEDRO DE MACORIS</t>
  </si>
  <si>
    <t>36-CONSTRUCCIÓN DE 16 PLANTELES ESCOLARES EN LA PROVINCIA SAN PEDRO DE MACORIS</t>
  </si>
  <si>
    <t>52-RECONSTRUCCIÓN  DE LA INFRAESTRUCTURA VIAL URBANA DEL MUNICIPIO SAN PEDRO DE MACORÍS, PROVINCIA SAN PEDRO DE MACORIS</t>
  </si>
  <si>
    <t>55-CONSTRUCCIÓN DE PLANTELES EDUCATIVOS EN LA PROVINCIA DE SAN PEDRO DE MACORÍS (FASE 2)</t>
  </si>
  <si>
    <t>57-CONSTRUCCIÓN DE PLANTELES EDUCATIVOS EN LA PROVINCIA SAN PEDRO DE MACORÍS (FASE 3)</t>
  </si>
  <si>
    <t>69-AMPLIACIÓN Y REHABILITACION DE 16 PLANTELES ESCOLARES EN LA PROVINCIA SAN PEDRO DE MACORIS.</t>
  </si>
  <si>
    <t>73-REPARACIÓN HOSPITAL EN LA PROVINCIA SAN PEDRO DE MACORÍS</t>
  </si>
  <si>
    <t>24-SANCHEZ RAMIREZ</t>
  </si>
  <si>
    <t>23-CONSTRUCCIÓN CENTRO UNIVERSITARIO REGIONAL UASD, COTUÍ, PROVINCIA SÁNCHEZ RAMÍREZ</t>
  </si>
  <si>
    <t>11-RESTAURACIÓN  DEL EDIFICIO QUE  ALOJA LAS OFICINAS DE PATRINOMIO MOMUNENTAL DE SANTIAGO, PROVINCIA SANTIAGO.</t>
  </si>
  <si>
    <t>12-RESTAURACIÓN DEL CENTRO DE LA CULTURA ERCILIA PEPÍN, PROVINCIA SANTIAGO</t>
  </si>
  <si>
    <t>13-CONSTRUCCIÓN CENTRO PERIFERICO LA JOYA, PROVINCIA SANTIAGO</t>
  </si>
  <si>
    <t>30-REMODELACIÓN HOSPITAL MUNICIPAL DE SAN JOSÉ DE LAS MATAS EN LA PROVINCIA DE SANTIAGO</t>
  </si>
  <si>
    <t>36-RECONSTRUCCIÓN HOSPITAL JOSE MARIA CABRAL Y BAEZ, SANTIAGO, PROVINCIA SANTIAGO</t>
  </si>
  <si>
    <t>40-REMODELACIÓN DE LA CALLE DEL SOL TRAMO COMPRENDIDO ENTRE LAS CALLES GENERAL VALVERDE Y SABANA LARGA, PROVINCIA SANTIAGO</t>
  </si>
  <si>
    <t>60-CONSTRUCCIÓN DE PLANTELES EDUCATIVOS EN LA PROVINCIA SANTIAGO (FASE 3)</t>
  </si>
  <si>
    <t>66-CONSTRUCCIÓN DE 7 ESTANCIAS INFANTILES EN LA PROVINCIA DE SANTIAGO (FASE 3)</t>
  </si>
  <si>
    <t>26-SANTIAGO RODRIGUEZ</t>
  </si>
  <si>
    <t>44-CONSTRUCCIÓN CENTRO UNIVESITARIO REGIONAL UASD PROVINCIA SANTIAGO RODRIGUEZ</t>
  </si>
  <si>
    <t>58-CONSTRUCCIÓN DE PLANTELES EDUCATIVOS EN LA PROVINCIA DE SANTIAGO RODRÍGUEZ (FASE 2)</t>
  </si>
  <si>
    <t>39-CONSTRUCCIÓN DE PUENTE VEHICULAR TIPO TABLERO LOS CHIVOS, D.M GUATAPANAL, MUNICIPIO MAO, PROVINCIA VALVERDE</t>
  </si>
  <si>
    <t>42-RECONSTRUCCIÓN DE LA INFRAESTRUCTURA VIAL URBANA DEL MUNICIPIO DE MAO, PROVINCIA VALVERDE</t>
  </si>
  <si>
    <t>52-CONSTRUCCIÓN UNIDAD TRAUMATOLOGICA Y DE EMERGENCIA EN HOSPITAL LUIS BOGAERT PROVINCIA VALVERDE</t>
  </si>
  <si>
    <t>55-RECONSTRUCCIÓN DE LA INFRAESTRUCTURA VIAL URBANA DEL MUNICIPIO LAGUNA SALADA, PROVINCIA VALVERDE.</t>
  </si>
  <si>
    <t>62-CONSTRUCCIÓN DE PLANTELES EDUCATIVOS EN LA PROVINCIA VALVERDE (FASE 3)</t>
  </si>
  <si>
    <t>64-RECONSTRUCCIÓN DE INFRAESTRUCTURA VIAL URBANA DEL MUNICIPIO ESPERANZA, PROVINCIA VALVERDE</t>
  </si>
  <si>
    <t>28-MONSENOR NOUEL</t>
  </si>
  <si>
    <t>16-CONSTRUCCIÓN DE PLANTELES EDUCATIVOS EN LA PROVINCIA MONSEÑOR NOUEL (FASE 3)</t>
  </si>
  <si>
    <t>18-REMODELACIÓN CENTRO COMUNAL SIMON BOLIVAR DEL SECTOR CARACOL BANANA, MUNICIPIO BONAO, PROVINCIA MONSEÑOR NOUEL</t>
  </si>
  <si>
    <t>47-AMPLIACIÓN DE PLANTELES EDUCATIVOS EN LA PROVINCIA DE MONSEÑOR NOUEL (FASE 3)</t>
  </si>
  <si>
    <t>29-MONTE PLATA</t>
  </si>
  <si>
    <t>19-CONSTRUCCIÓN DE 1 ESTANCIA INFANTIL EN LA PROVINCIA DE MONTE PLATA</t>
  </si>
  <si>
    <t>47-RECONSTRUCCIÓN DE LA INFRAESTRUCTURA VIAL URBANA DEL MUNICIPIO DE MONTE PLATA, PROVINCIA MONTE PLATA</t>
  </si>
  <si>
    <t>60-AMPLIACIÓN Y REHABILITACION DE 15 PLANTELES ESCOLARES  EN LA PROVINCIA MONTE PLATA</t>
  </si>
  <si>
    <t>30-HATO MAYOR</t>
  </si>
  <si>
    <t>06-RECONSTRUCCIÓN CARRETERA HATO MAYOR - EL PUERTO, PROVINCIA HATO MAYOR</t>
  </si>
  <si>
    <t>38-CONSTRUCCIÓN EXTENSION UASD HATO MAYOR</t>
  </si>
  <si>
    <t>31-SAN JOSE DE OCOA</t>
  </si>
  <si>
    <t>05-RESTAURACIÓN DE LA CUENCA  DEL RÍO OCOA Y SU  COSTA EN LA PROVINCIA SAN JOSÉ DE OCOA.</t>
  </si>
  <si>
    <t>02-AMPLIACIÓN DEL SERVICIO DE LA LINEA 1 DEL METRO DE SANTO DOMINGO</t>
  </si>
  <si>
    <t>03-CONSTRUCCIÓN LÍNEA 2C DEL METRO DE SANTO DOMINGO TRAMOS:  ALCARRIZOS- LUPERÓN</t>
  </si>
  <si>
    <t>04-CONSTRUCCIÓN DE LA LÍNEA 1B DEL METRO DE SANTO DOMINGO, TRAMO VILLA MELLA - PUNTA, SANTO DOMINGO NORTE</t>
  </si>
  <si>
    <t>23-CONSTRUCCIÓN DE 2,240 VIVIENDAS EN HATO NUEVO, MUNICIPIO SANTO DOMINGO OESTE, PROVINCIA SANTO DOMINGO</t>
  </si>
  <si>
    <t>59-CONSTRUCCIÓN DE PLANTELES EDUCATIVOS EN LA PROVINCIA DE SANTO DOMINGO (FASE 2)</t>
  </si>
  <si>
    <t>61-CONSTRUCCIÓN DE PLANTELES EDUCATIVOS EN LA PROVINCIA SANTO DOMINGO (FASE 3)</t>
  </si>
  <si>
    <t>67-CONSTRUCCIÓN DE 13 ESTANCIAS INFANTILES EN LA PROVINCIA SANTO DOMINGO (FASE 3)</t>
  </si>
  <si>
    <t>01-CONSTRUCCIÓN DE CAMARAS TERMICA PARA LA PRODUCCION DE MATERIAL DE SIEMBRA DE PLATANO DE ALTA CALIDAD EN LA REP. DOM</t>
  </si>
  <si>
    <t>03-CONSTRUCCIÓN DEL CENTRO DE RETENCIÓN VEHICULAR DE LA DIGESETT, PROVINCIA SANTO DOMINGO</t>
  </si>
  <si>
    <t>15-MEJORAMIENTO DE OBRAS PÚBLICAS RESILIENTES PARA REDUCIR RIESGOS DE DESASTRES EN EL CONTEXTO DEL CAMBIO CLIMÁTICO  A NIVEL NACIONAL</t>
  </si>
  <si>
    <t>33-REHABILITACIÓN HOSPITAL GENERAL Y ESPECIALIDADES DR. NELSON ASTACIO, SANTO DOMINGO NORTE, PROV. SANTO DOMINGO,</t>
  </si>
  <si>
    <t>11-REHABILITACIÓN  Y MANTENIMIENTO DE CARRETERAS  (117 KM) Y CAMINOS VECINALES (884 KM) A NIVEL NACIONAL</t>
  </si>
  <si>
    <t>Total general</t>
  </si>
  <si>
    <t>3-FINANCIAMIENTO</t>
  </si>
  <si>
    <t>4.3.04-Servicios de radio, televisión y servicios editoriales</t>
  </si>
  <si>
    <t>26-CONSTRUCCIÓN CASA DE LOS PERIODISTAS, PUERTO PLATA.</t>
  </si>
  <si>
    <t>06-CONSTRUCCIÓN DEL PARQUE  DISTRITO INDUSTRIAL SANTO DOMINGO OESTE (DISDO), EN HATO NUEVO, MANOGUAYABO</t>
  </si>
  <si>
    <t>51-CONSTRUCCIÓN SEGUNDA ETAPA CENTROS DE ATENCIÓN INTEGRAL PARA NIÑOS DISCAPACITADOS(CAID) (COORDINADO CON EL DESPACHO DE LA PRIMERA DAM</t>
  </si>
  <si>
    <t>2.9.01-Comercio de distribución almacenamiento y depósito</t>
  </si>
  <si>
    <t>17-CONSTRUCCIÓN DE 80 VIVIENDAS EN EL SECTOR LOS RIOS, DISTRITO NACIONAL</t>
  </si>
  <si>
    <t>08-CONSTRUCCIÓN PUENTE  SOBRE EL RIO TABARA ARRIBA, PROVINCIA AZUA</t>
  </si>
  <si>
    <t>28-CONSTRUCCIÓN DE LA CIRCUNVALACION DE AZUA 1RA. ETAPA, EN LA PROVINCIA AZUA</t>
  </si>
  <si>
    <t>03-CONSTRUCCIÓN PUENTE SOBRE RIO INAJE Y CRUCE LAS LANAS - MANUEL BUENO, PROVINCIA DAJABON</t>
  </si>
  <si>
    <t>39-RECONSTRUCCIÓN CAMINO VECINAL MIRABEL ADENTRO-HATILLO Y RAMAL I, SAN FRANCISCO DE MACORIS, PROV. DUARTE</t>
  </si>
  <si>
    <t>44-RECONSTRUCCIÓN CAMINO CARRETERO LA PIÑA - NARANJO - DULCE - LA EXPLANACION - RIO BOBA EN LA PROVINCIA DUARTE</t>
  </si>
  <si>
    <t>63-REHABILITACIÓN CASA DE LA CULTURA DE EL SEIBO, MUNICIPIO EL SEIBO, PROVINCIA EL SEIBO</t>
  </si>
  <si>
    <t>28-RECONSTRUCCIÓN CAMINO VECINAL MATA BONITA - LOS MEMISOS, PROVINCIA MARÍA TRINIDAD SÁNCHEZ</t>
  </si>
  <si>
    <t>31-REHABILITACIÓN DE LA INFRAESTRUCTURA VIAL URBANA DE LOS SECTORES DEL MUNICIPIO DE NAGUA, PROVINCIA MARÍA TRINIDAD SÁNCHEZ</t>
  </si>
  <si>
    <t>41-CONSTRUCCIÓN DEL CAMINO VECINAL CRUCE AVILA - LAS MERCEDES TRAMO I Y II EN LA PROVINCIA PEDERNALES</t>
  </si>
  <si>
    <t>06-CONSTRUCCIÓN DE 250 VIVIENDAS EN LA PROVINCIA SAN PEDRO DE MACORÍS</t>
  </si>
  <si>
    <t>14-RECONSTRUCCIÓN CARRETERA GUERRA-BAYAGUANA, PROV. MONTE PLATA</t>
  </si>
  <si>
    <t>32-CONSTRUCCIÓN EDIFICIO PARA HABITACIONES Y ESTRUCTURA DEL TECHO DE LA CANCHA DEL CEFIJUFA, MUNICIPIO SANTO DOMINGO ESTE.</t>
  </si>
  <si>
    <t>60-CONSTRUCCIÓN CIUDAD JUDICIAL MUNICIPIO SANTO DOMINGO OESTE, PROVINCIA SANTO DOMINGO</t>
  </si>
  <si>
    <t>05-CONSTRUCCIÓN DE PUENTES PEATONALES Y DE MOTOCICLETAS A NIVEL NACIONAL</t>
  </si>
  <si>
    <t>81-RECONSTRUCCIÓN DEL ESTADIO DE BEISBOL CRISTO REDENTOR EN EL SECTOR LOS GIRASOLES,DISTRITO NACIONAL</t>
  </si>
  <si>
    <t>59-CONSTRUCCIÓN ESTADIO DE BASEBALL BEBECITO DEL VILLAR, BONAO, PROV. MONSEÑOR NOUEL</t>
  </si>
  <si>
    <t>97-RECONSTRUCCIÓN DE LA INFRAESTRUCTURA VIAL URBANA DEL MUNICIPIO PADRE LAS CASAS, PROVINCIA AZUA</t>
  </si>
  <si>
    <t>92-RECONSTRUCCIÓN DE LA INFRAESTRUCTURA VIAL URBANA DEL MUNICIPIO DE NEYBA, PROVINCIA BAHORUCO</t>
  </si>
  <si>
    <t>68-RECONSTRUCCIÓN DE LA INFRAESTRUCTURA VIAL URBANA DEL MUNICIPIO EL PEÑON, PROVINCIA BARAHONA</t>
  </si>
  <si>
    <t>80-RECONSTRUCCIÓN DE LA INFRAESTRUCTURA VIAL URBANA DEL MUNICIPIO DAJABON, PROVINCIA DAJABON</t>
  </si>
  <si>
    <t>98-RECONSTRUCCIÓN  DE LA INFRAESTRUCTURA VIAL URBANA DEL MUNICIPIO ARENOSO, PROVINCIA DUARTE</t>
  </si>
  <si>
    <t>94-RECONSTRUCCIÓN DE LA INFRAESTRUCTURA VIAL URBANA DEL MUNICIPIO DE COMENDADOR, PROVINCIA ELIAS PIÑA</t>
  </si>
  <si>
    <t>89-RECONSTRUCCIÓN DE LA INFRAESTRUCTURA VIAL URBANA DEL MUNICIPIO DUVERGÉ, PROVINCIA INDEPENDENCIA</t>
  </si>
  <si>
    <t>63-RECONSTRUCCIÓN DE LA INFRAESTRUCTURA VIAL URBANA DEL MUNICIPIO DE LA ROMANA, PROVINCIA LA ROMANA</t>
  </si>
  <si>
    <t>95-RECONSTRUCCIÓN DE LA INFRAESTRUCTURA VIAL URBANA DEL MUNICIPIO JARABACOA, PROVINCIA LA VEGA</t>
  </si>
  <si>
    <t>91-RECONSTRUCCIÓN DE LA INFRAESTRUCTURA VIAL URBANA DEL MUNICIPIO DE NAGUA, PROVINCIA MARÍA TRINIDAD SÁNCHEZ</t>
  </si>
  <si>
    <t>78-RECONSTRUCCIÓN DE LA INFRAESTRUCTURA VIAL URBANA  DEL MUNICIPIO SAN FERNANDO, PROVINCIA MONTE CRISTI</t>
  </si>
  <si>
    <t>93-RECONSTRUCCIÓN DE LA INFRAESTRUCTURA VIAL URBANA DEL MUNICIPIO PEDERNALES, PROVINCIA PEDERNALES</t>
  </si>
  <si>
    <t>82-RECONSTRUCCIÓN DE LA INFRAESTRUCTURA VIAL URBANA DEL MUNICIPIO IMBERT, PROVINCIA PUERTO PLATA</t>
  </si>
  <si>
    <t>85-RECONSTRUCCIÓN DE LA INFRAESTRUCTURA VIAL URBANA DEL MUNICIPIO TENARES, PROVINCIA HERMANAS MIRABAL</t>
  </si>
  <si>
    <t>01-RECONSTRUCCIÓN DE LA INFRAESTRUCTURA VIAL URBANA DEL MUNICIPIO SANTA BÁRBARA DE SAMANÁ, PROVINCIA SAMANÁ</t>
  </si>
  <si>
    <t>71-RECONSTRUCCIÓN DE LA INFRAESTRUCTURA VIAL URBANA DEL MUNICIPIO BOHECHIO, PROVINCIA SAN JUAN</t>
  </si>
  <si>
    <t>74-RECONSTRUCCIÓN DE LA INFRAESTRUCTURA VIAL URBANA DEL MUNICIPIO GUAYACANES, PROVINCIA SAN PEDRO DE MACORÍS.</t>
  </si>
  <si>
    <t>88-RECONSTRUCCIÓN DE LA INFRAESTRUCTURA VIAL URBANA DEL MUNICIPIO COTUÍ, PROVINCIA SÁNCHEZ RAMÍREZ</t>
  </si>
  <si>
    <t>73-RECONSTRUCCIÓN DE LA INFRAESTRUCTURA VIAL URBANA DEL MUNICIPIO SAN IGNACIO DE SABANETA, PROVINCIA SANTIAGO RODRÍGUEZ</t>
  </si>
  <si>
    <t>86-RECONSTRUCCIÓN DE LA INFRAESTRUCTURA VIAL URBANA DEL MUNICIPIO BONAO, PROVINCIA MONSEÑOR NOUEL</t>
  </si>
  <si>
    <t>75-RECONSTRUCCIÓN DE LA INFRAESTRUCTURA VIAL URBANA DEL MUNICIPIO BAYAGUANA, PROVINCIA MONTE PLATA</t>
  </si>
  <si>
    <t>84-RECONSTRUCCIÓN DE LA INFRAESTRUCTURA VIAL URBANA DEL MUNICIPIO DE HATO MAYOR DEL REY, PROVINCIA HATO MAYOR</t>
  </si>
  <si>
    <t>69-RECONSTRUCCIÓN DE LA INFRAESTRUCTURA VIAL URBANA DEL MUNICIPIO DE SABANA LARGA, PROVINCIA SAN JOSÉ DE OCOA</t>
  </si>
  <si>
    <t>79-RECONSTRUCCIÓN DE LA INFRAESTRUCTURA VIAL URBANA DEL MUNICIPIO SANTO DOMINGO OESTE, PROVINCIA SANTO DOMINGO</t>
  </si>
  <si>
    <t>90-RECONSTRUCCIÓN DE LA INFRAESTRUCTURA VIAL URBANA DEL MUNICIPIO SAN ANTONIO DE GUERRA, PROVINCIA SANTO DOMINGO</t>
  </si>
  <si>
    <t>99-RECONSTRUCCIÓN DE LA INFRAESTRUCTURA VIAL URBANA DEL MUNICIPIO DE PEDRO BRAND, PROVINCIA SANTO DOMINGO</t>
  </si>
  <si>
    <t>87-RECONSTRUCCIÓN DE LA INFRAESTRUCTURA VIAL URBANA DEL MUNICIPIO MATANZAS, PROVINCIA PERAVIA</t>
  </si>
  <si>
    <t>2.5.02-Manufacturas</t>
  </si>
  <si>
    <t>4.4.02-Educación primaria</t>
  </si>
  <si>
    <t>4.4.03-Educación secundaria</t>
  </si>
  <si>
    <t>10-AMPLIACIÓN DEL PLANTEL EDUCATIVO PARA INICIAL MADAME GERMAINE ROCOUR DE PELLERANO, SECTOR EL MILLÓN II, DISTRITO NACIONAL.</t>
  </si>
  <si>
    <t>10-AMPLIACIÓN DEL PLANTEL EDUCATIVO PARA INICIAL ÁNGEL RIVERA, MUNICIPIO AZUA, PROVINCIA AZUA</t>
  </si>
  <si>
    <t>12-AMPLIACIÓN DEL PLANTEL EDUCATIVO PARA INICIAL NICOLÁS MAÑÓN, MUNICIPIO AZUA, PROVINCIA AZUA.</t>
  </si>
  <si>
    <t>13-AMPLIACIÓN DEL PLANTEL EDUCATIVO PARA INICIAL MERCEDES ADRIANA DE LA PAZ, MUNICIPIO LAS YAYAS DE VIAJAMA, PROVINCIA AZUA.</t>
  </si>
  <si>
    <t>01-AMPLIACIÓN DEL PLANTEL EDUCATIVO PARA INICIAL ALERIS MAGDALENA MONTERO ARIAS, MUNICIPIO TAMAYO, PROVINCIA BAHORUCO.</t>
  </si>
  <si>
    <t>03-AMPLIACIÓN DEL PLANTEL EDUCATIVO PARA INICIAL AMÉRICO LUGO HERRERAS, MUNICIPIO TAMAYO, PROVINCIA BAHORUCO.</t>
  </si>
  <si>
    <t>06-AMPLIACIÓN DEL PLANTEL EDUCATIVO PARA INICIAL MARIE POUSSEPIN - FE Y ALEGRÍA, MUNICIPIO VILLA JARAGUA, PROVINCIA BAHORUCO.</t>
  </si>
  <si>
    <t>14-AMPLIACIÓN DEL PLANTEL EDUCATIVO PARA INICIAL DORA CORCIA SÁNCHEZ SÁNCHEZ, MUNICIPIO ENRIQUILLO, PROVINCIA BARAHONA.</t>
  </si>
  <si>
    <t>15-AMPLIACIÓN DEL PLANTEL EDUCATIVO PARA INICIAL PROF. ALVIDA MARIANA SANTANA ACOSTA, MUNICIPIO BARAHONA, PROVINCIA BARAHONA.</t>
  </si>
  <si>
    <t>16-AMPLIACIÓN DEL PLANTEL EDUCATIVO PARA INICIAL PROF.  JOSÉ FRANCISCO QUEZADA HERNÁNDEZ, MUNICIPIO BARAHONA, PROVINCIA BARAHONA.</t>
  </si>
  <si>
    <t>17-AMPLIACIÓN DEL PLANTEL EDUCATIVO PARA INICIAL LUIS FELIPE FELIZ Y FELIZ, MUNICIPIO FUNDACIÓN, PROVINCIA BARAHONA.</t>
  </si>
  <si>
    <t>18-AMPLIACIÓN DEL PLANTEL EDUCATIVO PARA INICIAL PROF. INOCENCIA ALTAGRACIA ROJAS FELIZ, MUNICIPIO LAS SALINAS, PROVINCIA BARAHONA.</t>
  </si>
  <si>
    <t>19-AMPLIACIÓN DEL PLANTEL EDUCATIVO PARA INICIAL JOSÉ NAVARRO, MUNICIPIO VICENTE NOBLE, PROVINCIA BARAHONA.</t>
  </si>
  <si>
    <t>20-AMPLIACIÓN DEL PLANTEL EDUCATIVO PARA INICIAL EMETERIO VARGAS MARTE, MUNICIPIO VICENTE NOBLE, PROVINCIA BARAHONA.</t>
  </si>
  <si>
    <t>21-AMPLIACIÓN DEL PLANTEL EDUCATIVO PARA INICIAL COPA BOMBITA, MUNICIPIO VICENTE NOBLE, PROVINCIA BARAHONA.</t>
  </si>
  <si>
    <t>22-AMPLIACIÓN DEL PLANTEL EDUCATIVO PARA INICIAL ALTAGRACIA HENRÍQUEZ PERDOMO, MUNICIPIO VICENTE NOBLE, PROVINCIA BARAHONA.</t>
  </si>
  <si>
    <t>11-AMPLIACIÓN DEL PLANTEL EDUCATIVO PARA INICIAL EL PINO, MUNICIPIO EL PINO, PROVINCIA DAJABÓN.</t>
  </si>
  <si>
    <t>12-AMPLIACIÓN DEL PLANTEL EDUCATIVO PARA INICIAL JOSÉ ANTONIO SALCEDO, MUNICIPIO RESTAURACIÓN, PROVINCIA DAJABÓN.</t>
  </si>
  <si>
    <t>07-AMPLIACIÓN DEL PLANTEL EDUCATIVO PARA INICIAL ALTAGRACIA GRULLÓN, MUNICIPIO SAN FRANCISCO DE MACORÍS, PROVINCIA DUARTE.</t>
  </si>
  <si>
    <t>14-AMPLIACIÓN DEL PLANTEL EDUCATIVO PARA INICIAL PERAVIA, MUNICIPIO BANÍ, PROVINCIA PERAVIA.</t>
  </si>
  <si>
    <t>21-AMPLIACIÓN DEL PLANTEL EDUCATIVO PARA INICIAL EL ROSARIO, MUNICIPIO EL SEIBO, PROVINCIA EL SEIBO.</t>
  </si>
  <si>
    <t>26-AMPLIACIÓN DEL PLANTEL EDUCATIVO PARA INICIAL LA GINA, MUNICIPIO MICHES, PROVINCIA EL SEIBO.</t>
  </si>
  <si>
    <t>28-AMPLIACIÓN DEL PLANTEL EDUCATIVO PARA INICIAL LUCAS GUIBBES, MUNICIPIO MICHES, PROVINCIA EL SEIBO.</t>
  </si>
  <si>
    <t>05-AMPLIACIÓN DEL PLANTEL EDUCATIVO PARA INICIAL CRISTINO PITTA, MUNICIPIO GASPAR HERNÁNDEZ, PROVINCIA ESPAILLAT.</t>
  </si>
  <si>
    <t>06-AMPLIACIÓN DEL PLANTEL EDUCATIVO PARA INICIAL LA PEDRERA, MUNICIPIO GASPAR HERNÁNDEZ, PROVINCIA ESPAILLAT.</t>
  </si>
  <si>
    <t>08-AMPLIACIÓN DEL PLANTEL EDUCATIVO PARA INICIAL BARRIO LAS 100, MUNICIPIO JIMANÍ, PROVINCIA INDEPENDENCIA.</t>
  </si>
  <si>
    <t>01-AMPLIACIÓN DEL PLANTEL EDUCATIVO PARA INICIAL JOSÉ AUDILIO SANTANA, MUNICIPIO HIGÜEY, PROVINCIA LA ALTAGRACIA.</t>
  </si>
  <si>
    <t>07-AMPLIACIÓN DEL PLANTEL EDUCATIVO PARA INICIAL MARÍA TRINIDAD SÁNCHEZ, MUNICIPIO HIGÜEY, PROVINCIA LA ALTAGRACIA.</t>
  </si>
  <si>
    <t>08-AMPLIACIÓN DEL PLANTEL EDUCATIVO PARA INICIAL BEJUCAL, MUNICIPIO HIGÜEY, PROVINCIA LA ALTAGRACIA.</t>
  </si>
  <si>
    <t>10-AMPLIACIÓN DEL PLANTEL EDUCATIVO PARA INICIAL BEJUCALITO, MUNICIPIO HIGÜEY, PROVINCIA LA ALTAGRACIA.</t>
  </si>
  <si>
    <t>13-AMPLIACIÓN DEL PLANTEL EDUCATIVO PARA INICIAL SAN GERMÁN, MUNICIPIO HIGÜEY, PROVINCIA LA ALTAGRACIA.</t>
  </si>
  <si>
    <t>14-AMPLIACIÓN DEL PLANTEL EDUCATIVO PARA INICIAL SALOMÉ UREÑA, MUNICIPIO HIGÜEY, PROVINCIA LA ALTAGRACIA.</t>
  </si>
  <si>
    <t>16-AMPLIACIÓN DEL PLANTEL EDUCATIVO PARA INICIAL NERY CUETO BELÉN DE DELMA, MUNICIPIO LA ROMANA, PROVINCIA LA ROMANA.</t>
  </si>
  <si>
    <t>18-AMPLIACIÓN DEL PLANTEL EDUCATIVO PARA INICIAL SALOMÉ UREÑA, MUNICIPIO LA ROMANA, PROVINCIA LA ROMANA.</t>
  </si>
  <si>
    <t>02-AMPLIACIÓN DEL PLANTEL EDUCATIVO PARA INICIAL LOS RINCONES DE GUACO, MUNICIPIO LA VEGA, PROVINCIA LA VEGA.</t>
  </si>
  <si>
    <t>09-AMPLIACIÓN DEL PLANTEL EDUCATIVO PARA INICIAL ELISEO GRULLÓN, MUNICIPIO NAGUA, PROVINCIA MARÍA TRINIDAD SÁNCHEZ.</t>
  </si>
  <si>
    <t>10-AMPLIACIÓN DEL PLANTEL EDUCATIVO PARA INICIAL PROF. FRANCISCO MARÍA VÁSQUEZ, MUNICIPIO NAGUA, PROVINCIA MARÍA TRINIDAD SÁNCHEZ.</t>
  </si>
  <si>
    <t>11-AMPLIACIÓN DEL PLANTEL EDUCATIVO PARA INICIAL JULIA MARTÍNEZ, MUNICIPIO NAGUA, PROVINCIA MARÍA TRINIDAD SÁNCHEZ.</t>
  </si>
  <si>
    <t>13-AMPLIACIÓN DEL PLANTEL EDUCATIVO PARA INICIAL RAMÓN PERALTA PÉREZ, MUNICIPIO CABRERA, PROVINCIA MARÍA TRINIDAD SÁNCHEZ.</t>
  </si>
  <si>
    <t>14-AMPLIACIÓN DEL PLANTEL EDUCATIVO PARA INICIAL ADELA BALBUENA SÁNCHEZ, MUNICIPIO RÍO SAN JUAN, PROVINCIA MARÍA TRINIDAD SÁNCHEZ.</t>
  </si>
  <si>
    <t>05-AMPLIACIÓN DEL PLANTEL EDUCATIVO PARA INICIAL JOSÉ GABRIEL GARCÍA, MUNICIPIO PEPILLO SALCEDO, PROVINCIA MONTE CRISTI.</t>
  </si>
  <si>
    <t>06-AMPLIACIÓN DEL PLANTEL EDUCATIVO PARA INICIAL PILOTO, MUNICIPIO GUAYUBÍN, PROVINCIA MONTE CRISTI.</t>
  </si>
  <si>
    <t>07-AMPLIACIÓN DEL PLANTEL EDUCATIVO PARA INICIAL LA DIVISORIA, MUNICIPIO GUAYUBÍN, PROVINCIA MONTE CRISTI.</t>
  </si>
  <si>
    <t>11-AMPLIACIÓN DEL PLANTEL EDUCATIVO PARA INICIAL EL CAJUIL, MUNICIPIO OVIEDO, PROVINCIA PEDERNALES.</t>
  </si>
  <si>
    <t>12-AMPLIACIÓN DEL PLANTEL EDUCATIVO PARA INICIAL MANUEL GOYA, MUNICIPIO OVIEDO, PROVINCIA PEDERNALES.</t>
  </si>
  <si>
    <t>13-AMPLIACIÓN DEL PLANTEL EDUCATIVO PARA INICIAL HERNANDO GORJÓN, MUNICIPIO PEDERNALES, PROVINCIA PEDERNALES.</t>
  </si>
  <si>
    <t>02-AMPLIACIÓN DEL PLANTEL EDUCATIVO PARA INICIAL EL SIFÓN, MUNICIPIO BANÍ, PROVINCIA PERAVIA.</t>
  </si>
  <si>
    <t>03-AMPLIACIÓN DEL PLANTEL EDUCATIVO PARA INICIAL MANUEL DE JESÚS PERELLÓ, MUNICIPIO BANÍ, PROVINCIA PERAVIA.</t>
  </si>
  <si>
    <t>04-AMPLIACIÓN DEL PLANTEL EDUCATIVO PARA INICIAL ALIRO PAULINO, MUNICIPIO NIZAO, PROVINCIA PERAVIA.</t>
  </si>
  <si>
    <t>05-AMPLIACIÓN DEL PLANTEL EDUCATIVO PARA INICIAL FUNDACIÓN DE PERAVIA, MUNICIPIO BANÍ, PROVINCIA PERAVIA.</t>
  </si>
  <si>
    <t>07-AMPLIACIÓN DEL PLANTEL EDUCATIVO PARA INICIAL  PROF. VITALINA GUERRERO PIMENTEL, MUNICIPIO BANÍ, PROVINCIA PERAVIA.</t>
  </si>
  <si>
    <t>08-AMPLIACIÓN DEL PLANTEL EDUCATIVO PARA INICIAL AUGUSTO PINEDA, MUNICIPIO NIZAO, PROVINCIA PERAVIA.</t>
  </si>
  <si>
    <t>09-AMPLIACIÓN DEL PLANTEL EDUCATIVO PARA INICIAL PROF. RAFAEL ANTONIO FIGUEREO, MUNICIPIO NIZAO, PROVINCIA PERAVIA.</t>
  </si>
  <si>
    <t>10-AMPLIACIÓN DEL PLANTEL EDUCATIVO PARA INICIAL PROF. CRISTÓBAL ALVINO FALCON, MUNICIPIO NIZAO, PROVINCIA PERAVIA.</t>
  </si>
  <si>
    <t>09-AMPLIACIÓN DEL PLANTEL EDUCATIVO PARA INICIAL JOSÉ ERNESTO ROSARIO POLANCO, MUNICIPIO SOSÚA, PROVINCIA PUERTO PLATA.</t>
  </si>
  <si>
    <t>11-AMPLIACIÓN DEL PLANTEL EDUCATIVO PARA INICIAL SAN MARCOS ABAJO, MUNICIPIO PUERTO PLATA, PROVINCIA PUERTO PLATA.</t>
  </si>
  <si>
    <t>12-AMPLIACIÓN DEL PLANTEL EDUCATIVO PARA INICIAL JUAN NEPOMUCENO RAVELO, MUNICIPIO IMBERT, PROVINCIA PUERTO PLATA.</t>
  </si>
  <si>
    <t>13-AMPLIACIÓN DEL PLANTEL EDUCATIVO PARA INICIAL LOS LLANOS DE PÉREZ, MUNICIPIO IMBERT, PROVINCIA PUERTO PLATA.</t>
  </si>
  <si>
    <t>14-AMPLIACIÓN DEL PLANTEL EDUCATIVO PARA INICIAL PROF. ISRAEL BRITO BRUNO, MUNICIPIO IMBERT, PROVINCIA PUERTO PLATA.</t>
  </si>
  <si>
    <t>15-AMPLIACIÓN DEL PLANTEL EDUCATIVO PARA INICIAL ERNESTO CABRERA  DURAN - RIO GRANDE AL MEDIO, MUNICIPIO ALTAMIRA, PROVINCIA PUERTO PLATA.</t>
  </si>
  <si>
    <t>01-AMPLIACIÓN DEL PLANTEL EDUCATIVO PARA INICIAL HERMANAS MIRABAL, MUNICIPIO SALCEDO, PROVINCIA HERMANAS MIRABAL.</t>
  </si>
  <si>
    <t>02-AMPLIACIÓN DEL PLANTEL EDUCATIVO PARA INICIAL ANTONIO ESPAILLAT, MUNICIPIO SALCEDO, PROVINCIA HERMANAS MIRABAL.</t>
  </si>
  <si>
    <t>03-AMPLIACIÓN DEL PLANTEL EDUCATIVO PARA INICIAL PROF. JOSÉ RAMÓN LIRIANO TEJADA, MUNICIPIO SALCEDO, PROVINCIA HERMANAS MIRABAL.</t>
  </si>
  <si>
    <t>04-AMPLIACIÓN DEL PLANTEL EDUCATIVO PARA INICIAL JUAN BAUTISTA DE LA CRUZ, MUNICIPIO VILLA TAPIA, PROVINCIA HERMANAS MIRABAL.</t>
  </si>
  <si>
    <t>17-AMPLIACIÓN DEL PLANTEL EDUCATIVO PARA INICIAL LAS VERITAS, MUNICIPIO SAMANÁ, PROVINCIA SAMANÁ.</t>
  </si>
  <si>
    <t>18-AMPLIACIÓN DEL PLANTEL EDUCATIVO PARA INICIAL ELISEO DEMORIZI, MUNICIPIO SAMANÁ, PROVINCIA SAMANÁ.</t>
  </si>
  <si>
    <t>19-AMPLIACIÓN DEL PLANTEL EDUCATIVO PARA INICIAL CARLOS HILARIOS ROSA, MUNICIPIO SÁNCHEZ, PROVINCIA SAMANÁ.</t>
  </si>
  <si>
    <t>20-AMPLIACIÓN DEL PLANTEL EDUCATIVO PARA INICIAL JUANA EVANGELISTA MALOON, MUNICIPIO SÁNCHEZ, PROVINCIA SAMANÁ.</t>
  </si>
  <si>
    <t>03-AMPLIACIÓN DEL PLANTEL EDUCATIVO PARA INICIAL FRANCISCO DEL ROSARIO SÁNCHEZ, MUNICIPIO SAN JUAN, PROVINCIA SAN JUAN.</t>
  </si>
  <si>
    <t>03-AMPLIACIÓN DEL PLANTEL EDUCATIVO PARA INICIAL FRANCISCO ALBERTO CAAMAÑO DEÑÓ, MUNICIPIO BAYAGUANA, PROVINCIA MONTE PLATA.</t>
  </si>
  <si>
    <t>12-AMPLIACIÓN DEL PLANTEL EDUCATIVO PARA INICIAL PROF. ALBALINA ACOSTA DE VÁSQUEZ, MUNICIPIO BOCA CHICA, PROVINCIA SANTO DOMINGO.</t>
  </si>
  <si>
    <t>29-AMPLIACIÓN DEL PLANTEL EDUCATIVO PARA INICIAL MARINA SEPÚLVEDA, MUNICIPIO EL PEÑÓN, PROVINCIA BARAHONA.</t>
  </si>
  <si>
    <t>30-AMPLIACIÓN DEL PLANTEL EDUCATIVO PARA INICIAL ANAIMA TEJADA CHAPMAN, MUNICIPIO BARAHONA, PROVINCIA BARAHONA.</t>
  </si>
  <si>
    <t>32-AMPLIACIÓN DEL PLANTEL EDUCATIVO PARA INICIAL CATALINA POU, MUNICIPIO CABRAL, PROVINCIA BARAHONA.</t>
  </si>
  <si>
    <t>35-AMPLIACIÓN DEL PLANTEL EDUCATIVO PARA INICIAL MATÍAS RAMÓN MELLA, MUNICIPIO VICENTE NOBLE, PROVINCIA BARAHONA.</t>
  </si>
  <si>
    <t>23-AMPLIACIÓN DEL PLANTEL EDUCATIVO PARA INICIAL ANTONIO DUVERGÉ, MUNICIPIO PEDRO SANTANA, PROVINCIA ELÍAS PIÑA.</t>
  </si>
  <si>
    <t>24-AMPLIACIÓN DEL PLANTEL EDUCATIVO PARA INICIAL PROF. LUIS MILCÍADES ESPICHICOQUEZ PÉREZ, MUNICIPIO BÁNICA, PROVINCIA ELÍAS PIÑA.</t>
  </si>
  <si>
    <t>23-AMPLIACIÓN DEL PLANTEL EDUCATIVO PARA INICIAL GASTÓN FERNANDO DELIGNE, MUNICIPIO OVIEDO, PROVINCIA PEDERNALES.</t>
  </si>
  <si>
    <t>24-AMPLIACIÓN DEL PLANTEL EDUCATIVO PARA INICIAL PROF. LUIS DÍAZ DÍAZ, MUNICIPIO PEDERNALES, PROVINCIA PEDERNALES.</t>
  </si>
  <si>
    <t>25-AMPLIACIÓN DEL PLANTEL EDUCATIVO PARA INICIAL PROF. JOSÉ ASCENSIÓN GARCÍA SÁNCHEZ, MUNICIPIO LAS MATAS DE FARFÁN, PROVINCIA SAN JUAN.</t>
  </si>
  <si>
    <t>26-AMPLIACIÓN DEL PLANTEL EDUCATIVO PARA INICIAL TOMÁS PERALTA, MUNICIPIO LAS MATAS DE FARFÁN, PROVINCIA SAN JUAN.</t>
  </si>
  <si>
    <t>27-AMPLIACIÓN DEL PLANTEL EDUCATIVO PARA INICIAL CELANDA ALCÁNTARA SÁNCHEZ, MUNICIPIO LAS MATAS DE FARFÁN, PROVINCIA SAN JUAN.</t>
  </si>
  <si>
    <t>28-AMPLIACIÓN DEL PLANTEL EDUCATIVO PARA INICIAL PROF. ARISTÓFANES A. MELLA JIMÉNEZ, MUNICIPIO LAS MATAS DE FARFÁN, PROVINCIA SAN JUAN.</t>
  </si>
  <si>
    <t>30-AMPLIACIÓN DEL PLANTEL EDUCATIVO PARA INICIAL PROF. FRANCISCA PEÑA, MUNICIPIO LAS MATAS DE FARFÁN, PROVINCIA SAN JUAN.</t>
  </si>
  <si>
    <t>31-AMPLIACIÓN DEL PLANTEL EDUCATIVO PARA INICIAL EVARISTO LINARES SANTANA, MUNICIPIO LAS MATAS DE FARFÁN, PROVINCIA SAN JUAN.</t>
  </si>
  <si>
    <t>14-AMPLIACIÓN DEL PLANTEL EDUCATIVO PARA INICIAL JOHN FITZGERALD KENNEDY, MUNICIPIO LAS CHARCAS, PROVINCIA AZUA.</t>
  </si>
  <si>
    <t>15-AMPLIACIÓN DEL PLANTEL EDUCATIVO PARA INICIAL SANTA TERESA DE JESÚS, MUNICIPIO SABANA YEGUA, PROVINCIA AZUA.</t>
  </si>
  <si>
    <t>16-AMPLIACIÓN DEL PLANTEL EDUCATIVO PARA INICIAL AMIAMA GÓMEZ, MUNICIPIO TÁBARA ARRIBA, PROVINCIA AZUA.</t>
  </si>
  <si>
    <t>19-AMPLIACIÓN DEL PLANTEL EDUCATIVO PARA INICIAL VIDAL FIGUEREO BELTRÉ, MUNICIPIO AZUA, PROVINCIA AZUA.</t>
  </si>
  <si>
    <t>20-AMPLIACIÓN DEL PLANTEL EDUCATIVO PARA INICIAL JUAN CARLOS PEÑA REYES, MUNICIPIO SABANA YEGUA, PROVINCIA AZUA.</t>
  </si>
  <si>
    <t>21-AMPLIACIÓN DEL PLANTEL EDUCATIVO PARA INICIAL JAVIER ANTONIO CASTILLO PÉREZ, MUNICIPIO PUEBLO VIEJO, PROVINCIA AZUA.</t>
  </si>
  <si>
    <t>22-AMPLIACIÓN DEL PLANTEL EDUCATIVO PARA INICIAL JESÚS MAESTRO, MUNICIPIO SABANA YEGUA, PROVINCIA AZUA.</t>
  </si>
  <si>
    <t>23-AMPLIACIÓN DEL PLANTEL EDUCATIVO PARA INICIAL MANUEL RAMÓN ESCALANTE, MUNICIPIO TÁBARA ARRIBA, PROVINCIA AZUA.</t>
  </si>
  <si>
    <t>27-AMPLIACIÓN DEL PLANTEL EDUCATIVO PARA INICIAL EL PUERTO, MUNICIPIO AZUA, PROVINCIA AZUA.</t>
  </si>
  <si>
    <t>29-AMPLIACIÓN DEL PLANTEL EDUCATIVO PARA INICIAL CAÑADA DE PIEDRA, MUNICIPIO AZUA, PROVINCIA AZUA.</t>
  </si>
  <si>
    <t>30-AMPLIACIÓN DEL PLANTEL EDUCATIVO PARA INICIAL LA CEIBA NUEVA, MUNICIPIO LAS YAYAS DE VIAJAMA, PROVINCIA AZUA.</t>
  </si>
  <si>
    <t>58-AMPLIACIÓN DEL PLANTEL EDUCATIVO PARA INICIAL FÉLIX MARÍA MORILLO MONTERO, MUNICIPIO HONDO VALLE, PROVINCIA ELÍAS PIÑA.</t>
  </si>
  <si>
    <t>36-AMPLIACIÓN DEL PLANTEL EDUCATIVO PARA INICIAL PROF. GUILLERMO LIZARDO EUSEBIO, MUNICIPIO EL SEIBO, PROVINCIA EL SEIBO.</t>
  </si>
  <si>
    <t>19-AMPLIACIÓN DEL PLANTEL EDUCATIVO PARA INICIAL PROF. MÉLIDA PÉREZ RODRÍGUEZ, MUNICIPIO MOCA, PROVINCIA ESPAILLAT.</t>
  </si>
  <si>
    <t>26-AMPLIACIÓN DEL PLANTEL EDUCATIVO PARA INICIAL LAS MARÍAS, MUNICIPIO GASPAR HERNÁNDEZ, PROVINCIA ESPAILLAT.</t>
  </si>
  <si>
    <t>32-AMPLIACIÓN DEL PLANTEL EDUCATIVO PARA INICIAL PAULINA JIMÉNEZ, MUNICIPIO LA ROMANA, PROVINCIA LA ROMANA.</t>
  </si>
  <si>
    <t>03-AMPLIACIÓN DEL PLANTEL EDUCATIVO PARA INICIAL DAVID DURÁN , MUNICIPIO CONSTANZA, PROVINCIA LA VEGA.</t>
  </si>
  <si>
    <t>06-AMPLIACIÓN DEL PLANTEL EDUCATIVO PARA INICIAL ESCUELA PARROQUIAL SALESIANA MARÍA AUXILIADORA, MUNICIPIO LA VEGA, PROVINCIA LA VEGA.</t>
  </si>
  <si>
    <t>07-AMPLIACIÓN DEL PLANTEL EDUCATIVO PARA INICIAL NORBERTO LUCIANO MORA BLANCO, MUNICIPIO LA VEGA, PROVINCIA LA VEGA.</t>
  </si>
  <si>
    <t>08-AMPLIACIÓN DEL PLANTEL EDUCATIVO PARA INICIAL BURENDE, MUNICIPIO LA VEGA, PROVINCIA LA VEGA.</t>
  </si>
  <si>
    <t>10-AMPLIACIÓN DEL PLANTEL EDUCATIVO PARA INICIAL PROF. AURELINA VALDEZ, MUNICIPIO LA VEGA, PROVINCIA LA VEGA.</t>
  </si>
  <si>
    <t>11-AMPLIACIÓN DEL PLANTEL EDUCATIVO PARA INICIAL GUACO LOS FRÍAS, MUNICIPIO LA VEGA, PROVINCIA LA VEGA.</t>
  </si>
  <si>
    <t>12-AMPLIACIÓN DEL PLANTEL EDUCATIVO PARA INICIAL HATO VIEJO, MUNICIPIO LA VEGA, PROVINCIA LA VEGA.</t>
  </si>
  <si>
    <t>16-AMPLIACIÓN DEL PLANTEL EDUCATIVO PARA INICIAL RANCHO VIEJO, MUNICIPIO LA VEGA, PROVINCIA LA VEGA.</t>
  </si>
  <si>
    <t>19-AMPLIACIÓN DEL PLANTEL EDUCATIVO PARA INICIAL NICANOR RAMÍREZ, MUNICIPIO LA VEGA, PROVINCIA LA VEGA.</t>
  </si>
  <si>
    <t>21-AMPLIACIÓN DEL PLANTEL EDUCATIVO PARA INICIAL PROF. ANARDO VINICIO HERRERA, MUNICIPIO LA VEGA, PROVINCIA LA VEGA.</t>
  </si>
  <si>
    <t>23-AMPLIACIÓN DEL PLANTEL EDUCATIVO PARA INICIAL LAS CAÑAS, MUNICIPIO LA VEGA, PROVINCIA LA VEGA.</t>
  </si>
  <si>
    <t>24-AMPLIACIÓN DEL PLANTEL EDUCATIVO PARA INICIAL PROF. ANA VICTORIA ORTEGA RODRÍGUEZ, MUNICIPIO LA VEGA, PROVINCIA LA VEGA.</t>
  </si>
  <si>
    <t>27-AMPLIACIÓN DEL PLANTEL EDUCATIVO PARA INICIAL FRANCISCO DEL ROSARIO SÁNCHEZ, MUNICIPIO JIMA ABAJO, PROVINCIA LA VEGA.</t>
  </si>
  <si>
    <t>36-AMPLIACIÓN DEL PLANTEL EDUCATIVO PARA INICIAL ESPÍRITU SANTO, MUNICIPIO BANÍ, PROVINCIA PERAVIA.</t>
  </si>
  <si>
    <t>37-AMPLIACIÓN DEL PLANTEL EDUCATIVO PARA INICIAL MÁXIMO GÓMEZ, MUNICIPIO BANÍ, PROVINCIA PERAVIA.</t>
  </si>
  <si>
    <t>38-AMPLIACIÓN DEL PLANTEL EDUCATIVO PARA INICIAL AQUILES CABRAL BILLINI, MUNICIPIO BANÍ, PROVINCIA PERAVIA.</t>
  </si>
  <si>
    <t>39-AMPLIACIÓN DEL PLANTEL EDUCATIVO PARA INICIAL PROF. MARÍANA MIRIAN SUAZO, MUNICIPIO BANÍ, PROVINCIA PERAVIA.</t>
  </si>
  <si>
    <t>40-AMPLIACIÓN DEL PLANTEL EDUCATIVO PARA INICIAL VILLA DAVID, MUNICIPIO BANÍ, PROVINCIA PERAVIA.</t>
  </si>
  <si>
    <t>41-AMPLIACIÓN DEL PLANTEL EDUCATIVO PARA INICIAL MILTON LAJARA DÍAZ, MUNICIPIO BANÍ, PROVINCIA PERAVIA.</t>
  </si>
  <si>
    <t>45-AMPLIACIÓN DEL PLANTEL EDUCATIVO PARA INICIAL PEDRO JOSÉ A. BLANDINO SOTO, MUNICIPIO BANÍ, PROVINCIA PERAVIA.</t>
  </si>
  <si>
    <t>46-AMPLIACIÓN DEL PLANTEL EDUCATIVO PARA INICIAL GALEÓN, MUNICIPIO BANÍ, PROVINCIA PERAVIA.</t>
  </si>
  <si>
    <t>48-AMPLIACIÓN DEL PLANTEL EDUCATIVO PARA INICIAL JUAN ISMAEL ZAPATA NIVAR, MUNICIPIO BANÍ, PROVINCIA PERAVIA.</t>
  </si>
  <si>
    <t>51-AMPLIACIÓN DEL PLANTEL EDUCATIVO PARA INICIAL PEDRO DOMÍNGUEZ GARABITOS, MUNICIPIO CAMBITA GARABITOS, PROVINCIA SAN CRISTÓBAL.</t>
  </si>
  <si>
    <t>53-AMPLIACIÓN DEL PLANTEL EDUCATIVO PARA INICIAL HERMANAS MIRABAL, MUNICIPIO CAMBITA GARABITOS, PROVINCIA SAN CRISTÓBAL.</t>
  </si>
  <si>
    <t>57-AMPLIACIÓN DEL PLANTEL EDUCATIVO PARA INICIAL ELVIRA RAMÍREZ CIPRIÁN, MUNICIPIO SAN CRISTÓBAL, PROVINCIA SAN CRISTÓBAL.</t>
  </si>
  <si>
    <t>59-AMPLIACIÓN DEL PLANTEL EDUCATIVO PARA INICIAL PROF. ANICASIA SORIANO SÁNCHEZ, MUNICIPIO SAN CRISTÓBAL, PROVINCIA SAN CRISTÓBAL.</t>
  </si>
  <si>
    <t>60-AMPLIACIÓN DEL PLANTEL EDUCATIVO PARA INICIAL MARÍA TRINIDAD SÁNCHEZ, MUNICIPIO SAN CRISTÓBAL, PROVINCIA SAN CRISTÓBAL.</t>
  </si>
  <si>
    <t>61-AMPLIACIÓN DEL PLANTEL EDUCATIVO PARA INICIAL SAN RAFAEL, MUNICIPIO SAN CRISTÓBAL, PROVINCIA SAN CRISTÓBAL.</t>
  </si>
  <si>
    <t>62-AMPLIACIÓN DEL PLANTEL EDUCATIVO PARA INICIAL FUERTE RESOLÍ, MUNICIPIO SAN CRISTÓBAL, PROVINCIA SAN CRISTÓBAL.</t>
  </si>
  <si>
    <t>63-AMPLIACIÓN DEL PLANTEL EDUCATIVO PARA INICIAL CANASTICA, MUNICIPIO SAN CRISTÓBAL, PROVINCIA SAN CRISTÓBAL.</t>
  </si>
  <si>
    <t>67-AMPLIACIÓN DEL PLANTEL EDUCATIVO PARA INICIAL AURA ESTELA NÚÑEZ, MUNICIPIO VILLA ALTAGRACIA, PROVINCIA SAN CRISTÓBAL.</t>
  </si>
  <si>
    <t>68-AMPLIACIÓN DEL PLANTEL EDUCATIVO PARA INICIAL PROF. LORENZO PÉREZ POCHE, MUNICIPIO VILLA ALTAGRACIA, PROVINCIA SAN CRISTÓBAL.</t>
  </si>
  <si>
    <t>69-AMPLIACIÓN DEL PLANTEL EDUCATIVO PARA INICIAL JAVIER ANGULO GURIDI, MUNICIPIO VILLA ALTAGRACIA, PROVINCIA SAN CRISTÓBAL.</t>
  </si>
  <si>
    <t>70-AMPLIACIÓN DEL PLANTEL EDUCATIVO PARA INICIAL LA CUCHILLA, MUNICIPIO VILLA ALTAGRACIA, PROVINCIA SAN CRISTÓBAL.</t>
  </si>
  <si>
    <t>71-AMPLIACIÓN DEL PLANTEL EDUCATIVO PARA INICIAL MARÍA DEL ROSARIO ALMÁNZAR, MUNICIPIO VILLA ALTAGRACIA, PROVINCIA SAN CRISTÓBAL.</t>
  </si>
  <si>
    <t>72-AMPLIACIÓN DEL PLANTEL EDUCATIVO PARA INICIAL PROF. FLORA MATILDE JIMÉNEZ, MUNICIPIO VILLA ALTAGRACIA, PROVINCIA SAN CRISTÓBAL.</t>
  </si>
  <si>
    <t>73-AMPLIACIÓN DEL PLANTEL EDUCATIVO PARA INICIAL MARTIN LUTHER KING, MUNICIPIO VILLA ALTAGRACIA, PROVINCIA SAN CRISTÓBAL.</t>
  </si>
  <si>
    <t>74-AMPLIACIÓN DEL PLANTEL EDUCATIVO PARA INICIAL NAJAYO EN MEDIO, MUNICIPIO YAGUATE, PROVINCIA SAN CRISTÓBAL.</t>
  </si>
  <si>
    <t>75-AMPLIACIÓN DEL PLANTEL EDUCATIVO PARA INICIAL LOS GUZMÁN, MUNICIPIO YAGUATE, PROVINCIA SAN CRISTÓBAL.</t>
  </si>
  <si>
    <t>77-AMPLIACIÓN DEL PLANTEL EDUCATIVO PARA INICIAL PROF. MARÍA DE JESÚS CABRERA GUZMÁN, MUNICIPIO YAGUATE, PROVINCIA SAN CRISTÓBAL.</t>
  </si>
  <si>
    <t>79-AMPLIACIÓN DEL PLANTEL EDUCATIVO PARA INICIAL FRANCISCO DEL ROSARIO SÁNCHEZ, MUNICIPIO BAJOS DE HAINA, PROVINCIA SAN CRISTÓBAL.</t>
  </si>
  <si>
    <t>80-AMPLIACIÓN DEL PLANTEL EDUCATIVO PARA INICIAL MAX HENRÍQUEZ UREÑA, MUNICIPIO BAJOS DE HAINA, PROVINCIA SAN CRISTÓBAL.</t>
  </si>
  <si>
    <t>81-AMPLIACIÓN DEL PLANTEL EDUCATIVO PARA INICIAL MONTE LARGO, MUNICIPIO BAJOS DE HAINA, PROVINCIA SAN CRISTÓBAL.</t>
  </si>
  <si>
    <t>82-AMPLIACIÓN DEL PLANTEL EDUCATIVO PARA INICIAL IVELISSE SERRANO DEL ROSARIO, MUNICIPIO SAN GREGORIO DE NIGUA, PROVINCIA SAN CRISTÓBAL.</t>
  </si>
  <si>
    <t>83-AMPLIACIÓN DEL PLANTEL EDUCATIVO PARA INICIAL ARROYO HIGÜERO, MUNICIPIO SAN GREGORIO DE NIGUA, PROVINCIA SAN CRISTÓBAL.</t>
  </si>
  <si>
    <t>86-AMPLIACIÓN DEL PLANTEL EDUCATIVO PARA INICIAL MERCEDES LUISA PÉREZ, MUNICIPIO SABANA GRANDE DE PALENQUE, PROVINCIA SAN CRISTÓBAL.</t>
  </si>
  <si>
    <t>87-AMPLIACIÓN DEL PLANTEL EDUCATIVO PARA INICIAL JULIÁN JIMÉNEZ, MUNICIPIO SAN GREGORIO DE NIGUA, PROVINCIA SAN CRISTÓBAL.</t>
  </si>
  <si>
    <t>32-AMPLIACIÓN DEL PLANTEL EDUCATIVO PARA INICIAL PROF. ANÍBAL ADAMES LEBRÓN, MUNICIPIO LAS MATAS DE FARFÁN, PROVINCIA SAN JUAN.</t>
  </si>
  <si>
    <t>35-AMPLIACIÓN DEL PLANTEL EDUCATIVO PARA INICIAL DAMIÁN, MUNICIPIO EL CERCADO, PROVINCIA SAN JUAN.</t>
  </si>
  <si>
    <t>38-AMPLIACIÓN DEL PLANTEL EDUCATIVO PARA INICIAL SAN ANDRÉS, MUNICIPIO VALLEJUELO, PROVINCIA SAN JUAN.</t>
  </si>
  <si>
    <t>39-AMPLIACIÓN DEL PLANTEL EDUCATIVO PARA INICIAL EL HATO, MUNICIPIO SAN JUAN, PROVINCIA SAN JUAN.</t>
  </si>
  <si>
    <t>40-AMPLIACIÓN DEL PLANTEL EDUCATIVO PARA INICIAL SABANA ALTA, MUNICIPIO SAN JUAN, PROVINCIA SAN JUAN.</t>
  </si>
  <si>
    <t>41-AMPLIACIÓN DEL PLANTEL EDUCATIVO PARA INICIAL BUENA VISTA DEL YAQUE, MUNICIPIO BOHECHÍO, PROVINCIA SAN JUAN.</t>
  </si>
  <si>
    <t>42-AMPLIACIÓN DEL PLANTEL EDUCATIVO PARA INICIAL GUANITO, MUNICIPIO SAN JUAN, PROVINCIA SAN JUAN.</t>
  </si>
  <si>
    <t>43-AMPLIACIÓN DEL PLANTEL EDUCATIVO PARA INICIAL MOGOLLÓN - AURA CADENA, MUNICIPIO SAN JUAN, PROVINCIA SAN JUAN.</t>
  </si>
  <si>
    <t>44-AMPLIACIÓN DEL PLANTEL EDUCATIVO PARA INICIAL LOS CHARCOS, MUNICIPIO SAN JUAN, PROVINCIA SAN JUAN.</t>
  </si>
  <si>
    <t>45-AMPLIACIÓN DEL PLANTEL EDUCATIVO PARA INICIAL MACOTILLO, MUNICIPIO SAN JUAN, PROVINCIA SAN JUAN.</t>
  </si>
  <si>
    <t>46-AMPLIACIÓN DEL PLANTEL EDUCATIVO PARA INICIAL CATIVO, MUNICIPIO SAN JUAN, PROVINCIA SAN JUAN.</t>
  </si>
  <si>
    <t>47-AMPLIACIÓN DEL PLANTEL EDUCATIVO PARA INICIAL LA MESETA, MUNICIPIO SAN JUAN, PROVINCIA SAN JUAN.</t>
  </si>
  <si>
    <t>48-AMPLIACIÓN DEL PLANTEL EDUCATIVO PARA INICIAL PROF. ROSA MARÍA MORA TAVERAS, MUNICIPIO SAN JUAN, PROVINCIA SAN JUAN.</t>
  </si>
  <si>
    <t>49-AMPLIACIÓN DEL PLANTEL EDUCATIVO PARA INICIAL HILARIO PUELLO BATISTA, MUNICIPIO SAN JUAN, PROVINCIA SAN JUAN.</t>
  </si>
  <si>
    <t>50-AMPLIACIÓN DEL PLANTEL EDUCATIVO PARA INICIAL PROF. JUANA MARÍA VARGAS, MUNICIPIO SAN JUAN, PROVINCIA SAN JUAN.</t>
  </si>
  <si>
    <t>51-AMPLIACIÓN DEL PLANTEL EDUCATIVO PARA INICIAL MILAGROS RODRÍGUEZ SÁNCHEZ, MUNICIPIO JUAN DE HERRERA, PROVINCIA SAN JUAN.</t>
  </si>
  <si>
    <t>52-AMPLIACIÓN DEL PLANTEL EDUCATIVO PARA INICIAL PUNTA CAÑA, MUNICIPIO SAN JUAN, PROVINCIA SAN JUAN.</t>
  </si>
  <si>
    <t>53-AMPLIACIÓN DEL PLANTEL EDUCATIVO PARA INICIAL PROF. HÉCTOR BIENVENIDO GARCÍA LÓPEZ, MUNICIPIO SAN JUAN, PROVINCIA SAN JUAN.</t>
  </si>
  <si>
    <t>55-AMPLIACIÓN DEL PLANTEL EDUCATIVO PARA INICIAL CLUB ROTARIO MAGUANA, MUNICIPIO SAN JUAN, PROVINCIA SAN JUAN.</t>
  </si>
  <si>
    <t>08-AMPLIACIÓN DEL PLANTEL EDUCATIVO PARA INICIAL LIC. VILMA PEREIRA (FURENIHSI), MUNICIPIO SAN PEDRO DE MACORÍS, PROVINCIA SAN PEDRO DE MACORÍS.</t>
  </si>
  <si>
    <t>13-AMPLIACIÓN DEL PLANTEL EDUCATIVO PARA INICIAL LA MILAGROSA, MUNICIPIO LOS LLANOS, PROVINCIA SAN PEDRO DE MACORÍS.</t>
  </si>
  <si>
    <t>18-AMPLIACIÓN DEL PLANTEL EDUCATIVO PARA INICIAL AGUSTÍN BERROA HERNÁNDEZ, MUNICIPIO SAN PEDRO DE MACORÍS, PROVINCIA SAN PEDRO DE MACORÍS.</t>
  </si>
  <si>
    <t>28-AMPLIACIÓN DEL PLANTEL EDUCATIVO PARA INICIAL COSTA REAL, MUNICIPIO GUAYACANES, PROVINCIA SAN PEDRO DE MACORÍS.</t>
  </si>
  <si>
    <t>44-AMPLIACIÓN DEL PLANTEL EDUCATIVO PARA INICIAL DIVINA PROVIDENCIA, MUNICIPIO CONSUELO, PROVINCIA SAN PEDRO DE MACORÍS.</t>
  </si>
  <si>
    <t>47-AMPLIACIÓN DEL PLANTEL EDUCATIVO PARA INICIAL SANTA MARGARITA DE YOUVILLE, MUNICIPIO CONSUELO, PROVINCIA SAN PEDRO DE MACORÍS.</t>
  </si>
  <si>
    <t>49-AMPLIACIÓN DEL PLANTEL EDUCATIVO PARA INICIAL BATEY EUKARDUNA, MUNICIPIO CONSUELO, PROVINCIA SAN PEDRO DE MACORÍS.</t>
  </si>
  <si>
    <t>53-AMPLIACIÓN DEL PLANTEL EDUCATIVO PARA INICIAL MARÍA NICOLÁSA BILLINI, MUNICIPIO LOS LLANOS, PROVINCIA SAN PEDRO DE MACORÍS.</t>
  </si>
  <si>
    <t>33-AMPLIACIÓN DEL PLANTEL EDUCATIVO PARA INICIAL FRANCISCO DEL ROSARIO SÁNCHEZ, MUNICIPIO HATO MAYOR, PROVINCIA HATO MAYOR.</t>
  </si>
  <si>
    <t>32-AMPLIACIÓN DEL PLANTEL EDUCATIVO PARA INICIAL LA CIÉNAGA, MUNICIPIO SAN JOSÉ DE OCOA, PROVINCIA SAN JOSÉ DE OCOA.</t>
  </si>
  <si>
    <t>33-AMPLIACIÓN DEL PLANTEL EDUCATIVO PARA INICIAL NARANJAL ARRIBA, MUNICIPIO SAN JOSÉ DE OCOA, PROVINCIA SAN JOSÉ DE OCOA.</t>
  </si>
  <si>
    <t>34-AMPLIACIÓN DEL PLANTEL EDUCATIVO PARA INICIAL ARROYO BLANCO, MUNICIPIO RANCHO ARRIBA, PROVINCIA SAN JOSÉ DE OCOA.</t>
  </si>
  <si>
    <t>29-AMPLIACIÓN DEL PLANTEL EDUCATIVO PARA INICIAL PROF. PEDRO ANTONIO ACOSTA DEL ORBE, MUNICIPIO PIMENTEL, PROVINCIA DUARTE.</t>
  </si>
  <si>
    <t>30-AMPLIACIÓN DEL PLANTEL EDUCATIVO PARA INICIAL ELISA MARRERO ACOSTA, MUNICIPIO PIMENTEL, PROVINCIA DUARTE.</t>
  </si>
  <si>
    <t>31-AMPLIACIÓN DEL PLANTEL EDUCATIVO PARA INICIAL OLEGARIO TENARES, MUNICIPIO CASTILLO, PROVINCIA DUARTE.</t>
  </si>
  <si>
    <t>34-AMPLIACIÓN DEL PLANTEL EDUCATIVO PARA INICIAL MARIA OFELIA SERRANO DE MORA (DOÑA FELLA) -CAMPECHE ARRIBA, MUNICIPIO PIMENTEL, PROVINCIA DUARTE.</t>
  </si>
  <si>
    <t>35-AMPLIACIÓN DEL PLANTEL EDUCATIVO PARA INICIAL OFELIA MARÍA AMPARO LAVANDIER, MUNICIPIO EUGENIO MARÍA DE HOSTOS, PROVINCIA DUARTE.</t>
  </si>
  <si>
    <t>38-AMPLIACIÓN DEL PLANTEL EDUCATIVO PARA INICIAL GUARINA GARCÍA AMPARO, MUNICIPIO VILLA RIVA, PROVINCIA DUARTE.</t>
  </si>
  <si>
    <t>41-AMPLIACIÓN DEL PLANTEL EDUCATIVO PARA INICIAL DR. JOAQUÍN AMPARO BALAGUER RICARDO, MUNICIPIO VILLA RIVA, PROVINCIA DUARTE.</t>
  </si>
  <si>
    <t>43-AMPLIACIÓN DEL PLANTEL EDUCATIVO PARA INICIAL PROF. HEROÍNA PERALTA TAVERAS, MUNICIPIO VILLA RIVA, PROVINCIA DUARTE.</t>
  </si>
  <si>
    <t>45-AMPLIACIÓN DEL PLANTEL EDUCATIVO PARA INICIAL PROF. ERCILIA PEPÍN ESTRELLA, MUNICIPIO VILLA RIVA, PROVINCIA DUARTE.</t>
  </si>
  <si>
    <t>48-AMPLIACIÓN DEL PLANTEL EDUCATIVO PARA INICIAL PADRE LUIS D` YANGUELA, MUNICIPIO SAN FRANCISCO DE MACORÍS, PROVINCIA DUARTE.</t>
  </si>
  <si>
    <t>51-AMPLIACIÓN DEL PLANTEL EDUCATIVO PARA INICIAL MANUEL AURELIO TAVAREZ JUSTO (MANOLO), MUNICIPIO SAN FRANCISCO DE MACORÍS, PROVINCIA DUARTE.</t>
  </si>
  <si>
    <t>52-AMPLIACIÓN DEL PLANTEL EDUCATIVO PARA INICIAL JUAN SÁNCHEZ RAMÍREZ - RINCÓN DE LOS GENAO, MUNICIPIO LAS GUÁRANAS, PROVINCIA DUARTE.</t>
  </si>
  <si>
    <t>55-AMPLIACIÓN DEL PLANTEL EDUCATIVO PARA INICIAL DURGES MARÍA VARGAS VARGAS, MUNICIPIO SAN FRANCISCO DE MACORÍS, PROVINCIA DUARTE.</t>
  </si>
  <si>
    <t>58-AMPLIACIÓN DEL PLANTEL EDUCATIVO PARA INICIAL JUAN PABLO DUARTE, MUNICIPIO SAN FRANCISCO DE MACORÍS, PROVINCIA DUARTE.</t>
  </si>
  <si>
    <t>59-AMPLIACIÓN DEL PLANTEL EDUCATIVO PARA INICIAL EUGENIO CRUZ ALMÁNZAR, MUNICIPIO SAN FRANCISCO DE MACORÍS, PROVINCIA DUARTE.</t>
  </si>
  <si>
    <t>61-AMPLIACIÓN DEL PLANTEL EDUCATIVO PARA INICIAL JOSEFA ANTONIA PERDOMO, MUNICIPIO SAN FRANCISCO DE MACORÍS, PROVINCIA DUARTE.</t>
  </si>
  <si>
    <t>62-AMPLIACIÓN DEL PLANTEL EDUCATIVO PARA INICIAL ANTONIO MENA PANTALEÓN, MUNICIPIO SAN FRANCISCO DE MACORÍS, PROVINCIA DUARTE.</t>
  </si>
  <si>
    <t>63-AMPLIACIÓN DEL PLANTEL EDUCATIVO PARA INICIAL ERCILIO GARCÍA BENCOSME, MUNICIPIO SAN FRANCISCO DE MACORÍS, PROVINCIA DUARTE.</t>
  </si>
  <si>
    <t>64-AMPLIACIÓN DEL PLANTEL EDUCATIVO PARA INICIAL ARMANDO ANTONIO GARCÍA JIMÉNEZ, MUNICIPIO SAN FRANCISCO DE MACORÍS, PROVINCIA DUARTE.</t>
  </si>
  <si>
    <t>65-AMPLIACIÓN DEL PLANTEL EDUCATIVO PARA INICIAL MARÍA DEL CONSUELO GARRIDO, MUNICIPIO SAN FRANCISCO DE MACORÍS, PROVINCIA DUARTE.</t>
  </si>
  <si>
    <t>28-CONSTRUCCIÓN DEL  MERCADO MUNICIPAL  DE HIGUEY, PROVINCIA LA ALTAGRACIA</t>
  </si>
  <si>
    <t>71-CONSTRUCCIÓN AYUDANTIA DEL MOPC, EN EL MUNICIPIO SALVALEÓN DE HIGUEY, LA ALTAGRACIA</t>
  </si>
  <si>
    <t>15-CONSTRUCCIÓN DEL MERCADO EN EL MUNICIPIO LA VEGA</t>
  </si>
  <si>
    <t>23-RECONSTRUCCIÓN DEL PUENTE SABANETA DE CANGREJO SOBRE EL RIO CAMU, MUNICIPIOS VILLA MONTELLANO Y SOSUA, PROVINCIA PUERTO PLATA</t>
  </si>
  <si>
    <t>22-AMPLIACIÓN DEL PLANTEL EDUCATIVO PARA INICIAL SALUSTINO MORILLO, MUNICIPIO TENARES, PROVINCIA HERMANAS MIRABAL.</t>
  </si>
  <si>
    <t>23-AMPLIACIÓN DEL PLANTEL EDUCATIVO PARA INICIAL PROF. YRMA ALTAGRACIA JORGE CABRAL, MUNICIPIO TENARES, PROVINCIA HERMANAS MIRABAL.</t>
  </si>
  <si>
    <t>24-AMPLIACIÓN DEL PLANTEL EDUCATIVO PARA INICIAL PROF. TRINIDAD SÁNCHEZ JAVIER, MUNICIPIO TENARES, PROVINCIA HERMANAS MIRABAL.</t>
  </si>
  <si>
    <t>25-AMPLIACIÓN DEL PLANTEL EDUCATIVO PARA INICIAL MARÍA JOSEFA GÓMEZ, MUNICIPIO SALCEDO, PROVINCIA HERMANAS MIRABAL.</t>
  </si>
  <si>
    <t>26-AMPLIACIÓN DEL PLANTEL EDUCATIVO PARA INICIAL ANA DELIA FLORENTINO, MUNICIPIO SALCEDO, PROVINCIA HERMANAS MIRABAL.</t>
  </si>
  <si>
    <t>27-AMPLIACIÓN DEL PLANTEL EDUCATIVO PARA INICIAL JAYABO ADENTRO, MUNICIPIO SALCEDO, PROVINCIA HERMANAS MIRABAL.</t>
  </si>
  <si>
    <t>28-AMPLIACIÓN DEL PLANTEL EDUCATIVO PARA INICIAL MÉLIDA DELGADO VDA. PANTALEÓN, MUNICIPIO SALCEDO, PROVINCIA HERMANAS MIRABAL.</t>
  </si>
  <si>
    <t>67-AMPLIACIÓN DEL PLANTEL EDUCATIVO PARA INICIAL ANTONIO VILLAR, MUNICIPIO VILLA TAPIA, PROVINCIA HERMANAS MIRABAL.</t>
  </si>
  <si>
    <t>22-REMODELACIÓN CENTRO DE CONVENCIONES Y EVANGELIZACIÓN MONSEÑOR REYNALDO CONNORS, MUNICIPIO SAN JUAN DE LA MAGUANA, PROVINCIA SAN JUAN</t>
  </si>
  <si>
    <t>31-AMPLIACIÓN DEL PLANTEL EDUCATIVO PARA INICIAL MARÍA TRINIDAD SÁNCHEZ, MUNICIPIO SAN JOSÉ DE LAS MATAS, PROVINCIA SANTIAGO.</t>
  </si>
  <si>
    <t>33-AMPLIACIÓN DEL PLANTEL EDUCATIVO PARA INICIAL DOÑA SOFÍA GÓMEZ, MUNICIPIO JÁNICO, PROVINCIA SANTIAGO.</t>
  </si>
  <si>
    <t>34-AMPLIACIÓN DEL PLANTEL EDUCATIVO PARA INICIAL JOSÉ RAMÓN PIÑEYRO- MONTE ZANJA, MUNICIPIO SANTIAGO, PROVINCIA SANTIAGO.</t>
  </si>
  <si>
    <t>41-AMPLIACIÓN DEL PLANTEL EDUCATIVO PARA INICIAL ANA JOSEFA JIMÉNEZ, MUNICIPIO SANTIAGO, PROVINCIA SANTIAGO.</t>
  </si>
  <si>
    <t>42-AMPLIACIÓN DEL PLANTEL EDUCATIVO PARA INICIAL MANUEL ORTIZ PEÑA, MUNICIPIO SAN JOSÉ DE LAS MATAS, PROVINCIA SANTIAGO.</t>
  </si>
  <si>
    <t>44-AMPLIACIÓN DEL PLANTEL EDUCATIVO PARA INICIAL PROF. VENECIA CEPEDA, MUNICIPIO SANTIAGO, PROVINCIA SANTIAGO.</t>
  </si>
  <si>
    <t>45-AMPLIACIÓN DEL PLANTEL EDUCATIVO PARA INICIAL CLODOMIRO CHECO, MUNICIPIO SAN JOSÉ DE LAS MATAS, PROVINCIA SANTIAGO.</t>
  </si>
  <si>
    <t>47-AMPLIACIÓN DEL PLANTEL EDUCATIVO PARA INICIAL LUCIANO DÍAZ, MUNICIPIO SANTIAGO, PROVINCIA SANTIAGO.</t>
  </si>
  <si>
    <t>48-AMPLIACIÓN DEL PLANTEL EDUCATIVO PARA INICIAL DON JUAN, MUNICIPIO SAN JOSÉ DE LAS MATAS, PROVINCIA SANTIAGO.</t>
  </si>
  <si>
    <t>49-AMPLIACIÓN DEL PLANTEL EDUCATIVO PARA INICIAL CARLOS MARÍA DOMÍNGUEZ, MUNICIPIO SANTIAGO, PROVINCIA SANTIAGO.</t>
  </si>
  <si>
    <t>51-AMPLIACIÓN DEL PLANTEL EDUCATIVO PARA INICIAL PEDRO MAHAMU, MUNICIPIO SANTIAGO, PROVINCIA SANTIAGO.</t>
  </si>
  <si>
    <t>52-AMPLIACIÓN DEL PLANTEL EDUCATIVO PARA INICIAL ROSA LEOCADIA PICHARDO - BEJUCAL, MUNICIPIO JÁNICO, PROVINCIA SANTIAGO.</t>
  </si>
  <si>
    <t>53-AMPLIACIÓN DEL PLANTEL EDUCATIVO PARA INICIAL MARÍA EUGENIA HERNÁNDEZ, MUNICIPIO SANTIAGO, PROVINCIA SANTIAGO.</t>
  </si>
  <si>
    <t>54-AMPLIACIÓN DEL PLANTEL EDUCATIVO PARA INICIAL MIGUEL RODOLFO RODRÍGUEZ, MUNICIPIO SAN JOSÉ DE LAS MATAS, PROVINCIA SANTIAGO.</t>
  </si>
  <si>
    <t>55-AMPLIACIÓN DEL PLANTEL EDUCATIVO PARA INICIAL FRANCISCO PRUDENCIO PARRA, MUNICIPIO SANTIAGO, PROVINCIA SANTIAGO.</t>
  </si>
  <si>
    <t>57-AMPLIACIÓN DEL PLANTEL EDUCATIVO PARA INICIAL PROF. MERCEDES GUARINA GÓMEZ GRULLÓN, MUNICIPIO SANTIAGO, PROVINCIA SANTIAGO.</t>
  </si>
  <si>
    <t>58-AMPLIACIÓN DEL PLANTEL EDUCATIVO PARA INICIAL PROF. AGUSTINA PICHARDO CUEVAS, MUNICIPIO SANTIAGO, PROVINCIA SANTIAGO.</t>
  </si>
  <si>
    <t>59-AMPLIACIÓN DEL PLANTEL EDUCATIVO PARA INICIAL JUAN OVIDIO PAULINO, MUNICIPIO SANTIAGO, PROVINCIA SANTIAGO.</t>
  </si>
  <si>
    <t>61-AMPLIACIÓN DEL PLANTEL EDUCATIVO PARA INICIAL PROF. REGINA ALTAGRACIA TAVARES, MUNICIPIO SANTIAGO, PROVINCIA SANTIAGO.</t>
  </si>
  <si>
    <t>62-AMPLIACIÓN DEL PLANTEL EDUCATIVO PARA INICIAL ANA PAULINA ROJAS, MUNICIPIO SANTIAGO, PROVINCIA SANTIAGO.</t>
  </si>
  <si>
    <t>63-AMPLIACIÓN DEL PLANTEL EDUCATIVO PARA INICIAL FRANCISCO ALBERTO CAAMAÑO DEÑÓ, MUNICIPIO SANTIAGO, PROVINCIA SANTIAGO.</t>
  </si>
  <si>
    <t>67-AMPLIACIÓN DEL PLANTEL EDUCATIVO PARA INICIAL NORMA LUCRECIA MEDRANO, MUNICIPIO SANTIAGO, PROVINCIA SANTIAGO.</t>
  </si>
  <si>
    <t>68-AMPLIACIÓN DEL PLANTEL EDUCATIVO PARA INICIAL LIDIA ANTONIA LUCIANO LIZ, MUNICIPIO SANTIAGO, PROVINCIA SANTIAGO.</t>
  </si>
  <si>
    <t>72-AMPLIACIÓN DEL PLANTEL EDUCATIVO PARA INICIAL MIGUEL ÁNGEL JIMÉNEZ, MUNICIPIO SANTIAGO, PROVINCIA SANTIAGO.</t>
  </si>
  <si>
    <t>73-AMPLIACIÓN DEL PLANTEL EDUCATIVO PARA INICIAL GREGORIO LUPERÓN , MUNICIPIO SANTIAGO, PROVINCIA SANTIAGO.</t>
  </si>
  <si>
    <t>74-AMPLIACIÓN DEL PLANTEL EDUCATIVO PARA INICIAL JESÚS MARÍA GONZÁLEZ - YAQUE ABAJO, MUNICIPIO JÁNICO, PROVINCIA SANTIAGO.</t>
  </si>
  <si>
    <t>75-AMPLIACIÓN DEL PLANTEL EDUCATIVO PARA INICIAL MADRE TERESA DE CALCUTA - FE Y ALEGRÍA, MUNICIPIO SANTIAGO, PROVINCIA SANTIAGO.</t>
  </si>
  <si>
    <t>76-AMPLIACIÓN DEL PLANTEL EDUCATIVO PARA INICIAL ARTURO JIMENES, MUNICIPIO SANTIAGO, PROVINCIA SANTIAGO.</t>
  </si>
  <si>
    <t>79-AMPLIACIÓN DEL PLANTEL EDUCATIVO PARA INICIAL FREDESVINDA HALLS, MUNICIPIO TAMBORIL, PROVINCIA SANTIAGO.</t>
  </si>
  <si>
    <t>80-AMPLIACIÓN DEL PLANTEL EDUCATIVO PARA INICIAL MEJÍA, MUNICIPIO BISONÓ, PROVINCIA SANTIAGO.</t>
  </si>
  <si>
    <t>81-AMPLIACIÓN DEL PLANTEL EDUCATIVO PARA INICIAL MANUEL AURELIO TAVAREZ JUSTO (MANOLO), MUNICIPIO BISONÓ, PROVINCIA SANTIAGO.</t>
  </si>
  <si>
    <t>82-AMPLIACIÓN DEL PLANTEL EDUCATIVO PARA INICIAL CLARIDILIA CEPIN, MUNICIPIO BISONÓ, PROVINCIA SANTIAGO.</t>
  </si>
  <si>
    <t>83-AMPLIACIÓN DEL PLANTEL EDUCATIVO PARA INICIAL CRUCE DE BARRERO, MUNICIPIO BISONÓ, PROVINCIA SANTIAGO.</t>
  </si>
  <si>
    <t>84-AMPLIACIÓN DEL PLANTEL EDUCATIVO PARA INICIAL LA ZANJA, MUNICIPIO SANTIAGO, PROVINCIA SANTIAGO.</t>
  </si>
  <si>
    <t>85-AMPLIACIÓN DEL PLANTEL EDUCATIVO PARA INICIAL 27 DE FEBRERO, MUNICIPIO BISONÓ, PROVINCIA SANTIAGO.</t>
  </si>
  <si>
    <t>87-AMPLIACIÓN DEL PLANTEL EDUCATIVO PARA INICIAL LUIS NAPOLEÓN NÚÑEZ MOLINA - ANEXA, MUNICIPIO LICEY AL MEDIO, PROVINCIA SANTIAGO.</t>
  </si>
  <si>
    <t>89-AMPLIACIÓN DEL PLANTEL EDUCATIVO PARA INICIAL DOÑA INOCENCIA MERCEDES CABRERA, MUNICIPIO TAMBORIL, PROVINCIA SANTIAGO.</t>
  </si>
  <si>
    <t>90-AMPLIACIÓN DEL PLANTEL EDUCATIVO PARA INICIAL JUAN ANTONIO ACOSTA (AMACEYES ABAJO) , MUNICIPIO TAMBORIL, PROVINCIA SANTIAGO.</t>
  </si>
  <si>
    <t>91-AMPLIACIÓN DEL PLANTEL EDUCATIVO PARA INICIAL PROF. ANA CONSUELO GUZMÁN, MUNICIPIO VILLA GONZÁLEZ, PROVINCIA SANTIAGO.</t>
  </si>
  <si>
    <t>92-AMPLIACIÓN DEL PLANTEL EDUCATIVO PARA INICIAL PEDRO ANTONIO ESTRELLA, MUNICIPIO VILLA GONZÁLEZ, PROVINCIA SANTIAGO.</t>
  </si>
  <si>
    <t>93-AMPLIACIÓN DEL PLANTEL EDUCATIVO PARA INICIAL LOS RANCHOS DE BABOSICO ARRIBA, MUNICIPIO SANTIAGO, PROVINCIA SANTIAGO.</t>
  </si>
  <si>
    <t>94-AMPLIACIÓN DEL PLANTEL EDUCATIVO PARA INICIAL GREGORIO LUPERÓN - MACORÍS DEL LIMÓN, MUNICIPIO VILLA GONZÁLEZ, PROVINCIA SANTIAGO.</t>
  </si>
  <si>
    <t>95-AMPLIACIÓN DEL PLANTEL EDUCATIVO PARA INICIAL CELESTINA PATRIA GRULLÓN FRANCO - BANEGAS, MUNICIPIO VILLA GONZÁLEZ, PROVINCIA SANTIAGO.</t>
  </si>
  <si>
    <t>96-AMPLIACIÓN DEL PLANTEL EDUCATIVO PARA INICIAL ADRIANO VALDEZ - QUINIGUA, MUNICIPIO VILLA GONZÁLEZ, PROVINCIA SANTIAGO.</t>
  </si>
  <si>
    <t>97-AMPLIACIÓN DEL PLANTEL EDUCATIVO PARA INICIAL TRINA MOYA DE VÁSQUEZ, MUNICIPIO SAN JOSÉ DE LAS MATAS, PROVINCIA SANTIAGO.</t>
  </si>
  <si>
    <t>98-AMPLIACIÓN DEL PLANTEL EDUCATIVO PARA INICIAL MELIDA GIRALT, MUNICIPIO SANTIAGO, PROVINCIA SANTIAGO.</t>
  </si>
  <si>
    <t>28-AMPLIACIÓN DEL PLANTEL EDUCATIVO PARA INICIAL PROF. NERY DAVID ECHAVARRÍA RODRÍGUEZ, MUNICIPIO SAN IGNACIO DE SABANETA, PROVINCIA SANTIAGO RODRIGUEZ.</t>
  </si>
  <si>
    <t>29-AMPLIACIÓN DEL PLANTEL EDUCATIVO PARA INICIAL EDUARDO ESTÉVEZ ESTÉVEZ, MUNICIPIO SAN IGNACIO DE SABANETA, PROVINCIA SANTIAGO RODRIGUEZ.</t>
  </si>
  <si>
    <t>31-AMPLIACIÓN DEL PLANTEL EDUCATIVO PARA INICIAL LAS CAOBAS, MUNICIPIO SAN IGNACIO DE SABANETA, PROVINCIA SANTIAGO RODRIGUEZ.</t>
  </si>
  <si>
    <t>33-AMPLIACIÓN DEL PLANTEL EDUCATIVO PARA INICIAL CAIMITO, MUNICIPIO SAN IGNACIO DE SABANETA, PROVINCIA SANTIAGO RODRIGUEZ.</t>
  </si>
  <si>
    <t>34-AMPLIACIÓN DEL PLANTEL EDUCATIVO PARA INICIAL LA TRINITARIA, MUNICIPIO MONCIÓN, PROVINCIA SANTIAGO RODRIGUEZ.</t>
  </si>
  <si>
    <t>41-AMPLIACIÓN DEL PLANTEL EDUCATIVO PARA INICIAL CARLOS GONZÁLEZ NÚÑEZ, MUNICIPIO VILLA LOS ALMÁCIGOS, PROVINCIA SANTIAGO RODRIGUEZ.</t>
  </si>
  <si>
    <t>42-AMPLIACIÓN DEL PLANTEL EDUCATIVO PARA INICIAL PROF. JUAN EMILIO BOSCH GAVIÑO, MUNICIPIO MONCIÓN, PROVINCIA SANTIAGO RODRIGUEZ.</t>
  </si>
  <si>
    <t>14-AMPLIACIÓN DEL PLANTEL EDUCATIVO PARA INICIAL MARÍA AUXILIADORA, MUNICIPIO MAO, PROVINCIA VALVERDE.</t>
  </si>
  <si>
    <t>15-AMPLIACIÓN DEL PLANTEL EDUCATIVO PARA INICIAL JHON FITZGERALD KENNEDY, MUNICIPIO MAO, PROVINCIA VALVERDE.</t>
  </si>
  <si>
    <t>16-AMPLIACIÓN DEL PLANTEL EDUCATIVO PARA INICIAL CONCEPCIÓN BONA HERNÁNDEZ, MUNICIPIO MAO, PROVINCIA VALVERDE.</t>
  </si>
  <si>
    <t>18-AMPLIACIÓN DEL PLANTEL EDUCATIVO PARA INICIAL HERMANAS MIRABAL, MUNICIPIO ESPERANZA, PROVINCIA VALVERDE.</t>
  </si>
  <si>
    <t>19-AMPLIACIÓN DEL PLANTEL EDUCATIVO PARA INICIAL CRISTÓBAL COLÓN, MUNICIPIO ESPERANZA, PROVINCIA VALVERDE.</t>
  </si>
  <si>
    <t>20-AMPLIACIÓN DEL PLANTEL EDUCATIVO PARA INICIAL PROF. MARÍA LUISA ABREU GUZMÁN , MUNICIPIO ESPERANZA, PROVINCIA VALVERDE.</t>
  </si>
  <si>
    <t>21-AMPLIACIÓN DEL PLANTEL EDUCATIVO PARA INICIAL PROF. ELBA ANTONIA BÁEZ CASTRO, MUNICIPIO ESPERANZA, PROVINCIA VALVERDE.</t>
  </si>
  <si>
    <t>22-AMPLIACIÓN DEL PLANTEL EDUCATIVO PARA INICIAL BEJUCAL, MUNICIPIO ESPERANZA, PROVINCIA VALVERDE.</t>
  </si>
  <si>
    <t>23-AMPLIACIÓN DEL PLANTEL EDUCATIVO PARA INICIAL PROF. ARACELIS RAMÍREZ BREA, MUNICIPIO ESPERANZA, PROVINCIA VALVERDE.</t>
  </si>
  <si>
    <t>25-AMPLIACIÓN DEL PLANTEL EDUCATIVO PARA INICIAL JINAMAGAO ARRIBA, MUNICIPIO MAO, PROVINCIA VALVERDE.</t>
  </si>
  <si>
    <t>26-AMPLIACIÓN DEL PLANTEL EDUCATIVO PARA INICIAL EL PUENTE, MUNICIPIO ESPERANZA, PROVINCIA VALVERDE.</t>
  </si>
  <si>
    <t>58-CONSTRUCCIÓN DESTACAMENTO POLICIAL EL CAFE, MUNICIPIO SANTO DOMINGO OESTE, PROVINCIA SANTO DOMINGO</t>
  </si>
  <si>
    <t>84-HUMANIZACION DEL SISTEMA PENITENCIARIO DE LA REPÚBLICA DOMINICANA</t>
  </si>
  <si>
    <t>80-AMPLIACIÓN DEL PLANTEL EDUCATIVO PARA INICIAL RAFAELA ANTONIA JOSÉFINA UREÑA BÁEZ (DOÑA SOCORRO), DISTRITO NACIONAL.</t>
  </si>
  <si>
    <t>82-AMPLIACIÓN DEL PLANTEL EDUCATIVO PARA INICIAL FRANCISCO ULISES DOMÍNGUEZ, MUNICIPIO SANTO DOMINGO DE GUZMÁN, DISTRITO NACIONAL.</t>
  </si>
  <si>
    <t>83-AMPLIACIÓN DEL PLANTEL EDUCATIVO PARA INICIAL MI SEGUNDO HOGAR, MUNICIPIO SANTO DOMINGO DE GUZMÁN, DISTRITO NACIONAL.</t>
  </si>
  <si>
    <t>84-AMPLIACIÓN DEL PLANTEL EDUCATIVO PARA INICIAL PROF. SALOMÉ UREÑA DE HENRÍQUEZ, MUNICIPIO SANTO DOMINGO DE GUZMÁN, DISTRITO NACIONAL.</t>
  </si>
  <si>
    <t>17-CONSTRUCCIÓN REHABILITACION Y REMODELACIÓN DE LA IGLESIA EL BUEN PASTOR, PROVINCIA AZUA.</t>
  </si>
  <si>
    <t>36-AMPLIACIÓN DEL PLANTEL EDUCATIVO PARA INICIAL ESTANILA FLORIÁN, MUNICIPIO NEIBA, PROVINCIA BAORUCO.</t>
  </si>
  <si>
    <t>37-AMPLIACIÓN DEL PLANTEL EDUCATIVO PARA INICIAL ADRIANA HERASME DE MÉNDEZ, MUNICIPIO NEIBA, PROVINCIA BAORUCO.</t>
  </si>
  <si>
    <t>38-AMPLIACIÓN DEL PLANTEL EDUCATIVO PARA INICIAL CANDELARIO FLORIÁN, MUNICIPIO NEIBA, PROVINCIA BAORUCO.</t>
  </si>
  <si>
    <t>39-AMPLIACIÓN DEL PLANTEL EDUCATIVO PARA INICIAL ZULEMA LUCIANO, MUNICIPIO GALVÁN, PROVINCIA BAORUCO.</t>
  </si>
  <si>
    <t>40-AMPLIACIÓN DEL PLANTEL EDUCATIVO PARA INICIAL CONCEPCIÓN BONA, MUNICIPIO TAMAYO, PROVINCIA BAORUCO.</t>
  </si>
  <si>
    <t>41-AMPLIACIÓN DEL PLANTEL EDUCATIVO PARA INICIAL CRESCENCIO RODRÍGUEZ, MUNICIPIO TAMAYO, PROVINCIA BAORUCO.</t>
  </si>
  <si>
    <t>42-AMPLIACIÓN DEL PLANTEL EDUCATIVO PARA INICIAL APOLINAR PERDOMO, MUNICIPIO TAMAYO, PROVINCIA BAORUCO.</t>
  </si>
  <si>
    <t>44-AMPLIACIÓN DEL PLANTEL EDUCATIVO PARA INICIAL ENRIQUILLO, MUNICIPIO TAMAYO, PROVINCIA BAORUCO.</t>
  </si>
  <si>
    <t>34-CONSTRUCCIÓN DEL MATADERO DE LA PROVINCIA BARAHONA</t>
  </si>
  <si>
    <t>62-AMPLIACIÓN DEL PLANTEL EDUCATIVO PARA INICIAL SABANA SANTIAGO, MUNICIPIO DAJABÓN, PROVINCIA DAJABON.</t>
  </si>
  <si>
    <t>63-AMPLIACIÓN DEL PLANTEL EDUCATIVO PARA INICIAL ENTRADA DON MIGUEL, MUNICIPIO DAJABÓN, PROVINCIA DAJABON.</t>
  </si>
  <si>
    <t>64-AMPLIACIÓN DEL PLANTEL EDUCATIVO PARA INICIAL AMINILLA, MUNICIPIO PARTIDO, PROVINCIA DAJABON.</t>
  </si>
  <si>
    <t>47-AMPLIACIÓN DEL PLANTEL EDUCATIVO PARA INICIAL LIC. HOMERO TRINIDAD VÓLQUEZ, MUNICIPIO JIMANÍ, PROVINCIA INDEPENDENCIA.</t>
  </si>
  <si>
    <t>48-AMPLIACIÓN DEL PLANTEL EDUCATIVO PARA INICIAL PROF. JULIÁN FERRERAS FLORIÁN, MUNICIPIO LA DESCUBIERTA, PROVINCIA INDEPENDENCIA.</t>
  </si>
  <si>
    <t>49-AMPLIACIÓN DEL PLANTEL EDUCATIVO PARA INICIAL JOSEFA MEDINA, MUNICIPIO POSTRER RÍO, PROVINCIA INDEPENDENCIA.</t>
  </si>
  <si>
    <t>50-AMPLIACIÓN DEL PLANTEL EDUCATIVO PARA INICIAL FIDELINA MEDRANO, MUNICIPIO JIMANÍ, PROVINCIA INDEPENDENCIA.</t>
  </si>
  <si>
    <t>51-AMPLIACIÓN DEL PLANTEL EDUCATIVO PARA INICIAL CORNELIA FLORIÁN SANTANA, MUNICIPIO JIMANÍ, PROVINCIA INDEPENDENCIA.</t>
  </si>
  <si>
    <t>52-AMPLIACIÓN DEL PLANTEL EDUCATIVO PARA INICIAL PROF. JOSÉ DEL CARMEN MEDINA RIVAS, MUNICIPIO POSTRER RÍO, PROVINCIA INDEPENDENCIA.</t>
  </si>
  <si>
    <t>53-AMPLIACIÓN DEL PLANTEL EDUCATIVO PARA INICIAL PROF. DOMINICANA ALTAGRACIA MOQUETE SUAREZ, MUNICIPIO MELLA, PROVINCIA INDEPENDENCIA.</t>
  </si>
  <si>
    <t>54-AMPLIACIÓN DEL PLANTEL EDUCATIVO PARA INICIAL MANOLO PERDOMO, MUNICIPIO DUVERGÉ, PROVINCIA INDEPENDENCIA.</t>
  </si>
  <si>
    <t>56-AMPLIACIÓN DEL PLANTEL EDUCATIVO PARA INICIAL LAS MERCEDES, MUNICIPIO DUVERGÉ, PROVINCIA INDEPENDENCIA.</t>
  </si>
  <si>
    <t>68-AMPLIACIÓN DEL PLANTEL EDUCATIVO PARA INICIAL PEDRO MARÍA BURGOS, MUNICIPIO NAGUA, PROVINCIA MARIA TRINIDAD SANCHEZ.</t>
  </si>
  <si>
    <t>69-AMPLIACIÓN DEL PLANTEL EDUCATIVO PARA INICIAL LUIS ENRIQUE AUGUSTO YANGUELA GÓMEZ , MUNICIPIO NAGUA, PROVINCIA MARIA TRINIDAD SANCHEZ.</t>
  </si>
  <si>
    <t>70-AMPLIACIÓN DEL PLANTEL EDUCATIVO PARA INICIAL AGUSTÍN CAMILO HENRÍQUEZ, MUNICIPIO CABRERA, PROVINCIA MARIA TRINIDAD SANCHEZ.</t>
  </si>
  <si>
    <t>71-AMPLIACIÓN DEL PLANTEL EDUCATIVO PARA INICIAL LA CABIRMA, MUNICIPIO CABRERA, PROVINCIA MARIA TRINIDAD SANCHEZ.</t>
  </si>
  <si>
    <t>75-AMPLIACIÓN DEL PLANTEL EDUCATIVO PARA INICIAL EL POZO, MUNICIPIO EL FACTOR, PROVINCIA MARIA TRINIDAD SANCHEZ.</t>
  </si>
  <si>
    <t>76-AMPLIACIÓN DEL PLANTEL EDUCATIVO PARA INICIAL CONSUELO PAREDES, MUNICIPIO EL FACTOR, PROVINCIA MARIA TRINIDAD SANCHEZ.</t>
  </si>
  <si>
    <t>43-AMPLIACIÓN DEL PLANTEL EDUCATIVO PARA INICIAL PROF. FRANCISCA BIENVENIDA LOZANO, MUNICIPIO PEPILLO SALCEDO, PROVINCIA MONTE CRISTI.</t>
  </si>
  <si>
    <t>44-AMPLIACIÓN DEL PLANTEL EDUCATIVO PARA INICIAL EL DURO, MUNICIPIO MONTE CRISTI, PROVINCIA MONTE CRISTI.</t>
  </si>
  <si>
    <t>45-AMPLIACIÓN DEL PLANTEL EDUCATIVO PARA INICIAL LA RECTA DE SANITA, MUNICIPIO MONTE CRISTI, PROVINCIA MONTE CRISTI.</t>
  </si>
  <si>
    <t>46-AMPLIACIÓN DEL PLANTEL EDUCATIVO PARA INICIAL CENTRO POBLADO, MUNICIPIO LAS MATAS DE SANTA CRUZ, PROVINCIA MONTE CRISTI.</t>
  </si>
  <si>
    <t>48-AMPLIACIÓN DEL PLANTEL EDUCATIVO PARA INICIAL ROSA EMILIA RODRÍGUEZ CRUZ, MUNICIPIO GUAYUBÍN, PROVINCIA MONTE CRISTI.</t>
  </si>
  <si>
    <t>49-AMPLIACIÓN DEL PLANTEL EDUCATIVO PARA INICIAL AURORA TAVAREZ BELLIARD, MUNICIPIO GUAYUBÍN, PROVINCIA MONTE CRISTI.</t>
  </si>
  <si>
    <t>50-AMPLIACIÓN DEL PLANTEL EDUCATIVO PARA INICIAL LA GUAJACA, MUNICIPIO GUAYUBÍN, PROVINCIA MONTE CRISTI.</t>
  </si>
  <si>
    <t>52-AMPLIACIÓN DEL PLANTEL EDUCATIVO PARA INICIAL EL PROYECTO AGRARIO, MUNICIPIO GUAYUBÍN, PROVINCIA MONTE CRISTI.</t>
  </si>
  <si>
    <t>53-AMPLIACIÓN DEL PLANTEL EDUCATIVO PARA INICIAL CARMELA BELLIARD, MUNICIPIO GUAYUBÍN, PROVINCIA MONTE CRISTI.</t>
  </si>
  <si>
    <t>54-AMPLIACIÓN DEL PLANTEL EDUCATIVO PARA INICIAL SANTA CRUZ, MUNICIPIO LAS MATAS DE SANTA CRUZ, PROVINCIA MONTE CRISTI.</t>
  </si>
  <si>
    <t>55-AMPLIACIÓN DEL PLANTEL EDUCATIVO PARA INICIAL AGUA DE LUIS, MUNICIPIO GUAYUBÍN, PROVINCIA MONTE CRISTI.</t>
  </si>
  <si>
    <t>56-AMPLIACIÓN DEL PLANTEL EDUCATIVO PARA INICIAL MARÍA TRINIDAD SÁNCHEZ, MUNICIPIO GUAYUBIN, PROVINCIA MONTE CRISTI.</t>
  </si>
  <si>
    <t>60-AMPLIACIÓN DEL PLANTEL EDUCATIVO PARA INICIAL BARRIO NUEVO VILLA GARCÍA, MUNICIPIO VILLA VÁZQUEZ, PROVINCIA MONTE CRISTI.</t>
  </si>
  <si>
    <t>61-AMPLIACIÓN DEL PLANTEL EDUCATIVO PARA INICIAL JUAN DE JESÚS PIMENTEL, MUNICIPIO VILLA VÁZQUEZ, PROVINCIA MONTE CRISTI.</t>
  </si>
  <si>
    <t>32-REHABILITACIÓN Y CONSTRUCCIÓN PLAZA DE LOS PILONES BANÍ</t>
  </si>
  <si>
    <t>02-AMPLIACIÓN DEL PLANTEL EDUCATIVO PARA INICIAL PROF. MANUEL GÓMEZ POLANCO, MUNICIPIO SOSÚA, PROVINCIA PUERTO PLATA.</t>
  </si>
  <si>
    <t>03-AMPLIACIÓN DEL PLANTEL EDUCATIVO PARA INICIAL PROF. JEREMÍAS KERRY GREEN, MUNICIPIO SOSÚA, PROVINCIA PUERTO PLATA.</t>
  </si>
  <si>
    <t>04-AMPLIACIÓN DEL PLANTEL EDUCATIVO PARA INICIAL PROF. JUANA CARABALLO POLANCO, MUNICIPIO PUERTO PLATA, PROVINCIA PUERTO PLATA.</t>
  </si>
  <si>
    <t>05-AMPLIACIÓN DEL PLANTEL EDUCATIVO PARA INICIAL VIRGINIA ELENA ORTEA, MUNICIPIO PUERTO PLATA, PROVINCIA PUERTO PLATA.</t>
  </si>
  <si>
    <t>06-AMPLIACIÓN DEL PLANTEL EDUCATIVO PARA INICIAL PROF. JUAN EMILIO BOSCH GAVIÑO, MUNICIPIO PUERTO PLATA, PROVINCIA PUERTO PLATA.</t>
  </si>
  <si>
    <t>99-AMPLIACIÓN DEL PLANTEL EDUCATIVO PARA INICIAL ENRIQUETA OMLER, MUNICIPIO SOSÚA, PROVINCIA PUERTO PLATA.</t>
  </si>
  <si>
    <t>72-AMPLIACIÓN DEL PLANTEL EDUCATIVO PARA INICIAL LUIS MOREL, MUNICIPIO SANTA BÁRBARA DE SAMANÁ, PROVINCIA SAMANÁ.</t>
  </si>
  <si>
    <t>73-AMPLIACIÓN DEL PLANTEL EDUCATIVO PARA INICIAL PROF. ONEYDA SEALY, MUNICIPIO SÁNCHEZ, PROVINCIA SAMANA.</t>
  </si>
  <si>
    <t>74-AMPLIACIÓN DEL PLANTEL EDUCATIVO PARA INICIAL ROSA CALCAÑO LINO, MUNICIPIO SÁNCHEZ, PROVINCIA SAMANA.</t>
  </si>
  <si>
    <t>36-AMPLIACIÓN DEL PLANTEL EDUCATIVO PARA INICIAL TEÓFILO MORENO, MUNICIPIO CEVICOS, PROVINCIA SANCHEZ RAMIREZ.</t>
  </si>
  <si>
    <t>37-AMPLIACIÓN DEL PLANTEL EDUCATIVO PARA INICIAL EMILIO ANTONIO GARCÍA, MUNICIPIO LA MATA, PROVINCIA SANCHEZ RAMIREZ.</t>
  </si>
  <si>
    <t>38-AMPLIACIÓN DEL PLANTEL EDUCATIVO PARA INICIAL ALTAGRACIA LEONOR PEGUERO, MUNICIPIO LA MATA, PROVINCIA SANCHEZ RAMIREZ.</t>
  </si>
  <si>
    <t>39-AMPLIACIÓN DEL PLANTEL EDUCATIVO PARA INICIAL JUAN RICARDO HERNÁNDEZ POLANCO, MUNICIPIO COTUÍ, PROVINCIA SANCHEZ RAMIREZ.</t>
  </si>
  <si>
    <t>40-AMPLIACIÓN DEL PLANTEL EDUCATIVO PARA INICIAL PROF. PEDRO MARÍA PAULINO VÁSQUEZ, MUNICIPIO COTUÍ, PROVINCIA SANCHEZ RAMIREZ.</t>
  </si>
  <si>
    <t>42-AMPLIACIÓN DEL PLANTEL EDUCATIVO PARA INICIAL HEROÍNA DÍAZ, MUNICIPIO FANTINO, PROVINCIA SANCHEZ RAMIREZ.</t>
  </si>
  <si>
    <t>44-AMPLIACIÓN DEL PLANTEL EDUCATIVO PARA INICIAL PROF. ELADIO DE JESÚS MIRAMBEAUX JEREZ, MUNICIPIO COTUÍ, PROVINCIA SANCHEZ RAMIREZ.</t>
  </si>
  <si>
    <t>45-AMPLIACIÓN DEL PLANTEL EDUCATIVO PARA INICIAL PROF. MANUEL M. MORILLO SÁNCHEZ, MUNICIPIO COTUÍ, PROVINCIA SANCHEZ RAMIREZ.</t>
  </si>
  <si>
    <t>46-AMPLIACIÓN DEL PLANTEL EDUCATIVO PARA INICIAL PROF. BEATRIZ AMARANTE ROBLE, MUNICIPIO COTUÍ, PROVINCIA SANCHEZ RAMIREZ.</t>
  </si>
  <si>
    <t>47-AMPLIACIÓN DEL PLANTEL EDUCATIVO PARA INICIAL NARCISO ALBERTI, MUNICIPIO CEVICOS, PROVINCIA SANCHEZ RAMIREZ.</t>
  </si>
  <si>
    <t>48-AMPLIACIÓN DEL PLANTEL EDUCATIVO PARA INICIAL JUAN SÁNCHEZ RAMÍREZ, MUNICIPIO COTUÍ, PROVINCIA SANCHEZ RAMIREZ.</t>
  </si>
  <si>
    <t>49-AMPLIACIÓN DEL PLANTEL EDUCATIVO PARA INICIAL MANOLO VÁSQUEZ, MUNICIPIO CEVICOS, PROVINCIA SANCHEZ RAMIREZ.</t>
  </si>
  <si>
    <t>50-AMPLIACIÓN DEL PLANTEL EDUCATIVO PARA INICIAL DIONISIO VILLAR ESTÉVEZ, MUNICIPIO CEVICOS, PROVINCIA SANCHEZ RAMIREZ.</t>
  </si>
  <si>
    <t>66-AMPLIACIÓN DEL PLANTEL EDUCATIVO PARA INICIAL PROF. EUGENIO GENAO REYES, MUNICIPIO LA MATA, PROVINCIA SANCHEZ RAMIREZ.</t>
  </si>
  <si>
    <t>67-AMPLIACIÓN DEL PLANTEL EDUCATIVO PARA INICIAL PROYECTO AGRARIO, MUNICIPIO LA MATA, PROVINCIA SANCHEZ RAMIREZ.</t>
  </si>
  <si>
    <t>33-AMPLIACIÓN DEL PLANTEL EDUCATIVO PARA INICIAL MARÍA FRANCISCO RUSSO BATISTA, MUNICIPIO BONAO, PROVINCIA MONSEÑOR NOUEL.</t>
  </si>
  <si>
    <t>34-AMPLIACIÓN DEL PLANTEL EDUCATIVO PARA INICIAL CRISTIANO, MUNICIPIO MAIMÓN, PROVINCIA MONSEÑOR NOUEL.</t>
  </si>
  <si>
    <t>35-AMPLIACIÓN DEL PLANTEL EDUCATIVO PARA INICIAL AMBROSINA RAMÍREZ DE ABAD, MUNICIPIO PIEDRA BLANCA, PROVINCIA MONSEÑOR NOUEL.</t>
  </si>
  <si>
    <t>51-AMPLIACIÓN DEL PLANTEL EDUCATIVO PARA INICIAL PEDRO ANTONIO BOBEA, MUNICIPIO BONAO, PROVINCIA MONSEÑOR NOUEL.</t>
  </si>
  <si>
    <t>53-AMPLIACIÓN DEL PLANTEL EDUCATIVO PARA INICIAL ARROYO TORO ARRIBA, MUNICIPIO BONAO, PROVINCIA MONSEÑOR NOUEL.</t>
  </si>
  <si>
    <t>57-AMPLIACIÓN DEL PLANTEL EDUCATIVO PARA INICIAL JUAN BAUTISTA RODRÍGUEZ, MUNICIPIO MAIMÓN, PROVINCIA MONSEÑOR NOUEL.</t>
  </si>
  <si>
    <t>61-AMPLIACIÓN DEL PLANTEL EDUCATIVO PARA INICIAL MARÍA DEL ORBE, MUNICIPIO MAIMÓN, PROVINCIA MONSEÑOR NOUEL.</t>
  </si>
  <si>
    <t>62-AMPLIACIÓN DEL PLANTEL EDUCATIVO PARA INICIAL CENTRO DE FORMACIÓN INTEGRAL CIGAR FAMILY (CFICF), MUNICIPIO BONAO, PROVINCIA MONSEÑOR NOUEL.</t>
  </si>
  <si>
    <t>63-AMPLIACIÓN DEL PLANTEL EDUCATIVO PARA INICIAL SIMÓN RODRÍGUEZ, MUNICIPIO BONAO, PROVINCIA MONSEÑOR NOUEL.</t>
  </si>
  <si>
    <t>64-AMPLIACIÓN DEL PLANTEL EDUCATIVO PARA INICIAL PROF. FELIPE JIMÉNEZ PEÑA, MUNICIPIO BONAO, PROVINCIA MONSEÑOR NOUEL.</t>
  </si>
  <si>
    <t>65-AMPLIACIÓN DEL PLANTEL EDUCATIVO PARA INICIAL FÉLIX ANTONIO MARTÍNEZ ENCARNACIÓN, MUNICIPIO BONAO, PROVINCIA MONSEÑOR NOUEL.</t>
  </si>
  <si>
    <t>59-AMPLIACIÓN DEL PLANTEL EDUCATIVO PARA INICIAL FRAY PEDRO DE CÓRDOVA, MUNICIPIO YAMASÁ, PROVINCIA MONTE PLATA.</t>
  </si>
  <si>
    <t>64-AMPLIACIÓN DEL PLANTEL EDUCATIVO PARA INICIAL BATEY EL CAÑO, MUNICIPIO YAMASÁ, PROVINCIA MONTE PLATA.</t>
  </si>
  <si>
    <t>74-AMPLIACIÓN DEL PLANTEL EDUCATIVO PARA INICIAL EL BOSQUE, MUNICIPIO MONTE PLATA, PROVINCIA MONTE PLATA.</t>
  </si>
  <si>
    <t>80-AMPLIACIÓN DEL PLANTEL EDUCATIVO PARA INICIAL CRUCE DE PAYABO, MUNICIPIO MONTE PLATA, PROVINCIA MONTE PLATA.</t>
  </si>
  <si>
    <t>92-AMPLIACIÓN DEL PLANTEL EDUCATIVO PARA INICIAL MARTÍN FERRER DE LOS SANTOS, MUNICIPIO PERALVILLO, PROVINCIA MONTE PLATA.</t>
  </si>
  <si>
    <t>26-AMPLIACIÓN DEL PLANTEL EDUCATIVO PARA INICIAL EL ROSARIO, MUNICIPIO SANTO DOMINGO NORTE, PROVINCIA SANTO DOMINGO.</t>
  </si>
  <si>
    <t>28-AMPLIACIÓN DEL PLANTEL EDUCATIVO PARA INICIAL EL OCHO, MUNICIPIO SANTO DOMINGO NORTE, PROVINCIA SANTO DOMINGO.</t>
  </si>
  <si>
    <t>29-AMPLIACIÓN DEL PLANTEL EDUCATIVO PARA INICIAL AVE MARÍA, MUNICIPIO SANTO DOMINGO NORTE, PROVINCIA SANTO DOMINGO.</t>
  </si>
  <si>
    <t>85-AMPLIACIÓN DEL PLANTEL EDUCATIVO PARA INICIAL EMMA BALAGUER, MUNICIPIO SANTO DOMINGO OESTE, PROVINCIA SANTO DOMINGO.</t>
  </si>
  <si>
    <t>87-AMPLIACIÓN DEL PLANTEL EDUCATIVO PARA INICIAL ROSARIO EVANGELINA SOLANO - HATO NUEVO MANOGUAYABO, MUNICIPIO SANTO DOMINGO OESTE, PROVINCIA SANTO DOMINGO.</t>
  </si>
  <si>
    <t>89-AMPLIACIÓN DEL PLANTEL EDUCATIVO PARA INICIAL PROF. MARÍA AMADA RAMÍREZ DÍAZ, MUNICIPIO SANTO DOMINGO OESTE, PROVINCIA SANTO DOMINGO.</t>
  </si>
  <si>
    <t>91-AMPLIACIÓN DEL PLANTEL EDUCATIVO PARA INICIAL PROF. PETRONILA TRINIDAD SUÁREZ, MUNICIPIO SANTO DOMINGO OESTE, PROVINCIA SANTO DOMINGO.</t>
  </si>
  <si>
    <t>92-AMPLIACIÓN DEL PLANTEL EDUCATIVO PARA INICIAL DON BOSCO, MUNICIPIO SANTO DOMINGO OESTE, PROVINCIA SANTO DOMINGO.</t>
  </si>
  <si>
    <t>95-AMPLIACIÓN DEL PLANTEL EDUCATIVO PARA INICIAL JUANA DE ARCO, MUNICIPIO PEDRO BRAND, PROVINCIA SANTO DOMINGO.</t>
  </si>
  <si>
    <t>97-AMPLIACIÓN DEL PLANTEL EDUCATIVO PARA INICIAL CONCEPCIÓN BONA, MUNICIPIO SANTO DOMINGO OESTE, PROVINCIA SANTO DOMINGO.</t>
  </si>
  <si>
    <t>98-AMPLIACIÓN DEL PLANTEL EDUCATIVO PARA INICIAL PROF. FRANCIA MARGARITA AYALA SÁNCHEZ, MUNICIPIO PEDRO BRAND, PROVINCIA SANTO DOMINGO.</t>
  </si>
  <si>
    <t>44-AMPLIACIÓN DEL PLANTEL EDUCATIVO PARA INICIAL PROF. VICTORIANA SANCIÓN BECO, MUNICIPIO SANTO DOMINGO ESTE, PROVINCIA SANTO DOMINGO.</t>
  </si>
  <si>
    <t>4.5.05-Familia e hijos</t>
  </si>
  <si>
    <t>90-CONSTRUCCIÓN DE LA CIUDAD SANITARIA DR. LUIS E. AYBAR, DISTRITO NACIONAL</t>
  </si>
  <si>
    <t xml:space="preserve">**El monto con valor no clasificado no corresponde a ninguna provincia porque incluye la amortización de la deuda bajo el programa “96- Deuda pública y otras operaciones financieras” correspondiente al capítulo 0999-Administración de Obligaciones del Tesoro Nacional”. </t>
  </si>
  <si>
    <t>05-CONSTRUCCIÓN DE ECO-HÁBITAT INTEGRAL PARA FAMILIAS EN CONDICIONES DE VULNERABILIDAD EN EL MUNICIPIO EL SEIBO, PROVINCIA EL SEIBO</t>
  </si>
  <si>
    <t>40-CONSTRUCCIÓN EDIFICIO DE ASOCIACIÓN DOMINICANA DE PRENSA TURÍSTICA ADOMPRETUR, MUNICIPIO PUERTO PLATA</t>
  </si>
  <si>
    <t>3.1.03-Ordenación de aguas residuales, drenaje y alcantarillado</t>
  </si>
  <si>
    <t>74-REMODELACIÓN  DE EDIFICIO SEDE CENTRAL DEL MINISTERIO DE OBRAS, PÚBLICAS Y COMUNICACIONES (MOPC), DISTRITO NACIONAL</t>
  </si>
  <si>
    <t>73-CONSTRUCCIÓN DEL PLAY DE BÉISBOL DEL MUNICIPIO DE SABANA LARGA, PROVINCIA SAN JOSÉ DE OCOA</t>
  </si>
  <si>
    <t>36-RECONSTRUCCIÓN DE LA INFRAESTRUCTURA VIAL URBANA DEL MUNICIPIO GUAYABAL, PROVINCIA AZUA</t>
  </si>
  <si>
    <t>39-RECONSTRUCCIÓN DE LA INFRAESTRUCTURA VIAL URBANA DEL MUNICIPIO ESTEBANIA, PROVINCIA AZUA</t>
  </si>
  <si>
    <t>42-RECONSTRUCCIÓN DE LA INFRAESTRUCTURA VIAL URBANA DEL MUNICIPIO PERALTA, PROVINCIA AZUA</t>
  </si>
  <si>
    <t>75-RECONSTRUCCIÓN DE LA INFRAESTRUCTURA VIAL URBANA DEL MUNICIPIO LOS RIOS, PROVINCIA BAHORUCO</t>
  </si>
  <si>
    <t>14-RECONSTRUCCIÓN DE LA INFRAESTRUCTURA VIAL URBANA DEL MUNICIPIO RESTAURACIÓN, PROVINCIA DAJABÓN</t>
  </si>
  <si>
    <t>27-RECONSTRUCCIÓN DE LA INFRAESTRUCTURA VIAL URBANA DEL MUNICIPIO LAS GUARANAS, PROVINCIA DUARTE</t>
  </si>
  <si>
    <t>81-RECONSTRUCCIÓN DE LA INFRAESTRUCTURA VIAL URBANA DEL MUNICIPIO CASTILLO, PROVINCIA DUARTE</t>
  </si>
  <si>
    <t>83-RECONSTRUCCIÓN DE LA INFRAESTRUCTURA VIAL URBANA DEL MUNICIPIO VILLA RIVA, PROVINCIA DUARTE</t>
  </si>
  <si>
    <t>67-RECONSTRUCCIÓN DE LA INFRAESTRUCTURA VIAL URBANA DEL MUNICIPIO EL SEIBO, PROVINCIA EL SEIBO</t>
  </si>
  <si>
    <t>68-RECONSTRUCCIÓN DE LA INFRAESTRUCTURA VIAL URBANA DEL MUNICIPIO MICHES, PROVINCIA EL SEIBO</t>
  </si>
  <si>
    <t>84-RECONSTRUCCIÓN DE LA INFRAESTRUCTURA VIAL URBANA DEL MUNICIPIO JAMAO AL NORTE, PROVINCIA ESPAILLAT</t>
  </si>
  <si>
    <t>38-RECONSTRUCCIÓN DE LA INFRAESTRUCTURA VIAL URBANA DEL MUNICIPIO LA DESCUBIERTA, PROVINCIA INDEPENDENCIA</t>
  </si>
  <si>
    <t>87-RECONSTRUCCIÓN DE LA INFRAESTRUCTURA VIAL URBANA DEL MUNICIPIO CRISTÓBAL, PROVINCIA INDEPENDENCIA</t>
  </si>
  <si>
    <t>90-RECONSTRUCCIÓN DE LA INFRAESTRUCTURA VIAL URBANA DEL MUNICIPIO POSTRER RÍO, PROVINCIA INDEPENDENCIA</t>
  </si>
  <si>
    <t>66-RECONSTRUCCIÓN DE LA INFRAESTRUCTURA VIAL URBANA DEL MUNICIPIO SAN RAFAEL DE YUMA, PROVINCIA LA ALTAGRACIA</t>
  </si>
  <si>
    <t>64-RECONSTRUCCIÓN  DE LA INFRAESTRUCTURA VIAL URBANA DEL MUNICIPIO GUAYMATE, PROVINCIA LA ROMANA</t>
  </si>
  <si>
    <t>35-RECONSTRUCCIÓN DE PUENTE AFECTADO POR LA VAGUADA DE ABRIL 2022, SOBRE EL RIO ARROYO LOS CHARCOS, MUNICIPIO CONCEPCIÓN DE LA VEGA, PROVINCIA LA VEGA</t>
  </si>
  <si>
    <t>46-RECONSTRUCCIÓN DE LA INFRAESTRUCTURA VIAL URBANA DEL MUNICIPIO CONSTANZA, PROVINCIA LA VEGA</t>
  </si>
  <si>
    <t>50-RECONSTRUCCIÓN DE LA INFRAESTRUCTURA VIAL URBANA DEL MUNICIPIO JIMA ABAJO, PROVINCIA LA VEGA</t>
  </si>
  <si>
    <t>73-RECONSTRUCCIÓN DE LA INFRAESTRUCTURA VIAL URBANA DEL MUNICIPIO CABRERA, PROVINCIA MARÍA TRINIDAD SÁNCHEZ</t>
  </si>
  <si>
    <t>97-RECONSTRUCCIÓN DE LA INFRAESTRUCTURA VIAL URBANA DEL MUNICIPIO EL FACTOR, PROVINCIA MARÍA TRINIDAD SÁNCHEZ</t>
  </si>
  <si>
    <t>79-RECONSTRUCCIÓN DE LA INFRAESTRUCTURA VIAL URBANA DEL MUNICIPIO GUAYUBIN, PROVINCIA MONTE CRISTI</t>
  </si>
  <si>
    <t>92-RECONSTRUCCIÓN DE LA INFRAESTRUCTURA VIAL URBANA DEL MUNICIPIO VILLA VÁZQUEZ, PROVINCIA MONTE CRISTI</t>
  </si>
  <si>
    <t>37-RECONSTRUCCIÓN DE LA INFRAESTRUCTURA VIAL URBANA DEL MUNICIPIO OVIEDO, PROVINCIA PEDERNALES</t>
  </si>
  <si>
    <t>57-RECONSTRUCCIÓN DE LA INFRAESTRUCTURA VIAL URBANA DEL MUNICIPIO NIZAO, PROVINCIA PERAVIA</t>
  </si>
  <si>
    <t>24-RECONSTRUCCIÓN DE LA INFRAESTRUCTURA VIAL URBANA DEL MUNICIPIO VILLA MONTELLANO, PROVINCIA PUERTO PLATA</t>
  </si>
  <si>
    <t>12-RECONSTRUCCIÓN DE LA INFRAESTRUCTURA VIAL URBANA DEL MUNICIPIO SÁNCHEZ, PROVINCIA SAMANÁ</t>
  </si>
  <si>
    <t>96-RECONSTRUCCIÓN DE LA INFRAESTRUCTURA VIAL URBANA DEL MUNICIPIO DE LAS TERRENAS, PROVINCIA SAMANÁ</t>
  </si>
  <si>
    <t>18-RECONSTRUCCIÓN DE LA INFRAESTRUCTURA VIAL URBANA DEL MUNICIPIO VALLEJUELO, PROVINCIA SAN JUAN</t>
  </si>
  <si>
    <t>19-RECONSTRUCCIÓN DE LA INFRAESTRUCTURA VIAL URBANA DEL MUNICIPIO LAS MATAS DE FARFÁN, PROVINCIA SAN JUAN.</t>
  </si>
  <si>
    <t>61-RECONSTRUCCIÓN DE LA INFRAESTRUCTURA VIAL URBANA DEL MUNICIPIO LOS LLANOS, PROVINCIA SAN PEDRO DE MACORÍS</t>
  </si>
  <si>
    <t>71-RECONSTRUCCIÓN DE INFRAESTRUCTURA VIAL URBANA DEL MUNICIPIO CEVICOS, PROVINCIA SÁNCHEZ RAMÍREZ.</t>
  </si>
  <si>
    <t>20-RECONSTRUCCIÓN DE LA INFRAESTRUCTURA VIAL URBANA DEL MUNICIPIO TAMBORIL, PROVINCIA SANTIAGO</t>
  </si>
  <si>
    <t>21-RECONSTRUCCIÓN DE LA INFRAESTRUCTURA VIAL URBANA DEL MUNICIPIO PUÑAL, PROVINCIA SANTIAGO</t>
  </si>
  <si>
    <t>22-RECONSTRUCCIÓN DE LA INFRAESTRUCTURA VIAL URBANA DEL MUNICIPIO VILLA GONZÁLEZ, PROVINCIA SANTIAGO</t>
  </si>
  <si>
    <t>48-RECONSTRUCCIÓN DE LA INFRAESTRUCTURA VIAL URBANA DEL MUNICIPIO PIEDRA BLANCA, PROVINCIA MONSEÑOR NOUEL</t>
  </si>
  <si>
    <t>53-RECONSTRUCCIÓN DE LA INFRAESTRUCTURA VIAL URBANA DEL MUNICIPIO PERALVILLO, PROVINCIA MONTE PLATA</t>
  </si>
  <si>
    <t>54-RECONSTRUCCIÓN DE LA INFRAESTRUCTURA VIAL URBANA DEL MUNICIPIO SABANA GRANDE DE BOYÁ, PROVINCIA MONTE PLATA</t>
  </si>
  <si>
    <t>55-RECONSTRUCCIÓN DE LA INFRAESTRUCTURA VIAL URBANA DEL MUNICIPIO YAMASÁ, PROVINCIA MONTE PLATA</t>
  </si>
  <si>
    <t>15-RECONSTRUCCIÓN DE LA INFRAESTRUCTURA VIAL URBANA DEL MUNICIPIO EL VALLE, PROVINCIA HATO MAYOR</t>
  </si>
  <si>
    <t>25-REPARACIÓN DEL HOGAR DE ANCIANOS SAN FRANCISCO DE ASÍS, DISTRITO NACIONAL</t>
  </si>
  <si>
    <t>33-REHABILITACIÓN Y CONSTRUCCIÓN LABORATORIO DE MECANICA DE SUELO DEL MINISTERIO DE OBRAS PÚBLICAS Y COMUNICACIONES</t>
  </si>
  <si>
    <t>25-AMPLIACIÓN DEL PLANTEL EDUCATIVO PARA INICIAL SILVESTRE ANTONIO GUZMÁN FERNÁNDEZ, MUNICIPIO AZUA, PROVINCIA AZUA.</t>
  </si>
  <si>
    <t>26-AMPLIACIÓN DEL PLANTEL EDUCATIVO PARA INICIAL MARTINA DE LOS SANTOS QUEVEDO, MUNICIPIO AZUA, PROVINCIA AZUA.</t>
  </si>
  <si>
    <t>04-AMPLIACIÓN DEL PLANTEL EDUCATIVO PARA INICIAL  GREGORIO LUPERÓN, MUNICIPIO LOS RÍOS, PROVINCIA BAHORUCO.</t>
  </si>
  <si>
    <t>46-AMPLIACIÓN DEL PLANTEL EDUCATIVO PARA INICIAL ANACAONA, MUNICIPIO VILLA JARAGUA, PROVINCIA BAORUCO.</t>
  </si>
  <si>
    <t>09-CONSTRUCCIÓN IGLESIA EN MONTE GRANDE, PROVINCIA BARAHONA</t>
  </si>
  <si>
    <t>01-CONSTRUCCIÓN VERJA PERIMETRAL INTELIGENTE FRONTERA REPÚBLICA DOMINICANA-HAITÍ</t>
  </si>
  <si>
    <t>09-RECONSTRUCCIÓN CAMINO VECINAL CRUCE LOS LANOS-RINCON HONDO-LA JAGUA-EL FIRME-LOMA VIEJA-LOS GUAYUYOS-MUNICIPIO DE CASTILLO, PROV. DUARTE</t>
  </si>
  <si>
    <t>32-AMPLIACIÓN DEL PLANTEL EDUCATIVO PARA INICIAL LUIS ALBERTO WEBER, MUNICIPIO EUGENIO MARÍA DE HOSTOS, PROVINCIA DUARTE.</t>
  </si>
  <si>
    <t>40-AMPLIACIÓN DEL PLANTEL EDUCATIVO PARA INICIAL JOSÉ ALTAGRACIA ANTIGUA FRÍAS, MUNICIPIO ARENOSO, PROVINCIA DUARTE.</t>
  </si>
  <si>
    <t>57-AMPLIACIÓN DEL PLANTEL EDUCATIVO PARA INICIAL JOSÉ CASTILLO REYES, MUNICIPIO SAN FRANCISCO DE MACORÍS, PROVINCIA DUARTE.</t>
  </si>
  <si>
    <t>07-RECONSTRUCCIÓN DE LA INFRAESTRUCTURA VIAL URBANA DEL MUNICIPIO BANICA, PROVINCIA ELIAS PIÑA</t>
  </si>
  <si>
    <t>70-RECONSTRUCCIÓN DE LA INFRAESTRUCTURA VIAL URBANA DEL MUNICIPIO CAYETANO GERMOSEN, PROVINCIA ESPAILLAT</t>
  </si>
  <si>
    <t>07-AMPLIACIÓN DEL PLANTEL EDUCATIVO PARA INICIAL PROF. NELIS MARINA CARABALLO PEREZ, MUNICIPIO JIMANÍ, PROVINCIA INDEPENDENCIA.</t>
  </si>
  <si>
    <t>19-AMPLIACIÓN DEL PLANTEL EDUCATIVO PARA INICIAL BATEY 18, MUNICIPIO GUAYMATE, PROVINCIA LA ROMANA.</t>
  </si>
  <si>
    <t>38-CONSTRUCCIÓN PASARELA PEATONAL Y OBRAS ANEXAS ALREDEDOR DEL RÍO SALADO, MUNICIPIO LA ROMANA, PROVINCIA LA ROMANA</t>
  </si>
  <si>
    <t>09-AMPLIACIÓN DEL PLANTEL EDUCATIVO PARA INICIAL PROF. ANA JULIA DÍAZ LUNA , MUNICIPIO LA VEGA, PROVINCIA LA VEGA.</t>
  </si>
  <si>
    <t>15-CONSTRUCCIÓN DE PLANTELES EDUCATIVOS EN LA PROVINCIA MARIA TRINIDAD SÁNCHEZ (FASE 3 )</t>
  </si>
  <si>
    <t>01-AMPLIACIÓN DEL PLANTEL EDUCATIVO PARA INICIAL GOZUELA, MUNICIPIO PEPILLO SALCEDO, PROVINCIA MONTE CRISTI.</t>
  </si>
  <si>
    <t>17-RECONSTRUCCIÓN DE LA INFRAESTRUCTURA VIAL URBANA DEL MUNICIPIO LAS MATAS DE SANTA CRUZ, PROVINCIA MONTE CRISTI</t>
  </si>
  <si>
    <t>47-AMPLIACIÓN DEL PLANTEL EDUCATIVO PARA INICIAL BATEY WALTERIO , MUNICIPIO MONTE CRISTI, PROVINCIA MONTE CRISTI.</t>
  </si>
  <si>
    <t>49-AMPLIACIÓN DEL PLANTEL EDUCATIVO PARA INICIAL LOS YAGUARIZOS, MUNICIPIO BANÍ, PROVINCIA PERAVIA.</t>
  </si>
  <si>
    <t>08-AMPLIACIÓN DEL PLANTEL EDUCATIVO PARA INICIAL SILVANO REYNOSO, MUNICIPIO VILLA ISABELA, PROVINCIA PUERTO PLATA.</t>
  </si>
  <si>
    <t>40-RECONSTRUCCIÓN DE LA INFRAESTRUCTURA VIAL URBANA DEL MUNICIPIO DE SALCEDO, PROVINCIA HERMANAS MIRABAL</t>
  </si>
  <si>
    <t>66-AMPLIACIÓN DEL PLANTEL EDUCATIVO PARA INICIAL ESTILIANO SUSANA, MUNICIPIO VILLA ALTAGRACIA, PROVINCIA SAN CRISTÓBAL.</t>
  </si>
  <si>
    <t>76-RECONSTRUCCIÓN DE LA INFRAESTRUCTURA VIAL URBANA DEL MUNICIPIO CAMBITA GARABITOS, PROVINCIA SAN CRISTÓBAL.</t>
  </si>
  <si>
    <t>84-AMPLIACIÓN DEL PLANTEL EDUCATIVO PARA INICIAL MAURICIO BÁEZ, MUNICIPIO SABANA GRANDE DE PALENQUE, PROVINCIA SAN CRISTÓBAL.</t>
  </si>
  <si>
    <t>89-AMPLIACIÓN DEL PLANTEL EDUCATIVO PARA INICIAL CANTALICIA ENCARNACIÓN MATEO, MUNICIPIO SABANA GRANDE DE PALENQUE, PROVINCIA SAN CRISTÓBAL.</t>
  </si>
  <si>
    <t>91-AMPLIACIÓN DEL PLANTEL EDUCATIVO PARA INICIAL ROSA ANGÉLICA MONTERO, MUNICIPIO SAN GREGORIO DE NIGUA, PROVINCIA SAN CRISTÓBAL.</t>
  </si>
  <si>
    <t>46-AMPLIACIÓN DEL PLANTEL EDUCATIVO PARA INICIAL JOSÉ DE JESÚS GERMOSO VÁSQUEZ, MUNICIPIO SANTIAGO, PROVINCIA SANTIAGO.</t>
  </si>
  <si>
    <t>70-AMPLIACIÓN DEL PLANTEL EDUCATIVO PARA INICIAL BAO, MUNICIPIO JÁNICO, PROVINCIA SANTIAGO.</t>
  </si>
  <si>
    <t>88-AMPLIACIÓN DEL PLANTEL EDUCATIVO PARA INICIAL PROF. FRANCISCA HERNÁNDEZ, MUNICIPIO LICEY AL MEDIO, PROVINCIA SANTIAGO.</t>
  </si>
  <si>
    <t>30-AMPLIACIÓN DEL PLANTEL EDUCATIVO PARA INICIAL ARROYO BLANCO, MUNICIPIO SAN IGNACIO DE SABANETA, PROVINCIA SANTIAGO RODRIGUEZ.</t>
  </si>
  <si>
    <t>17-AMPLIACIÓN DEL PLANTEL EDUCATIVO PARA INICIAL JUAN PABLO DUARTE, MUNICIPIO MAO, PROVINCIA VALVERDE.</t>
  </si>
  <si>
    <t>16-RECONSTRUCCIÓN DE LA INFRAESTRUCTURA VIAL URBANA DEL MUNICIPIO DE SABANA LA MAR, PROVINCIA HATO MAYOR</t>
  </si>
  <si>
    <t>42-RECONSTRUCCIÓN CAMINO VECINAL LOS ALGARROBOS-PRINGAMOSALA FUENTEMATA GALLINA-GUACHUPITA-HOYONCITO-EL PUERTO, PROV. HATO MAYOR</t>
  </si>
  <si>
    <t>35-AMPLIACIÓN DEL PLANTEL EDUCATIVO PARA INICIAL MONTE NEGRO, MUNICIPIO RANCHO ARRIBA, PROVINCIA SAN JOSÉ DE OCOA.</t>
  </si>
  <si>
    <t>01-MEJORAMIENTO DE 100,000 VIVIENDAS EN LA REPÚBLICA DOMINICANA</t>
  </si>
  <si>
    <t>07-CONSTRUCCIÓN EDIFICIO PARA SALONES PARROQUIALES, PARROQUIA STELLA MARIS, MUNICIPIO SANTO DOMINGO ESTE.</t>
  </si>
  <si>
    <t>11-AMPLIACIÓN DEL PLANTEL EDUCATIVO PARA INICIAL MÁXIMO GOMEZ - EL VIGÍA, MUNICIPIO BOCA CHICA, PROVINCIA SANTO DOMINGO.</t>
  </si>
  <si>
    <t>16-AMPLIACIÓN DEL PLANTEL EDUCATIVO PARA INICIAL AURA ALTAGRACIA BENZANT, MUNICIPIO BOCA CHICA, PROVINCIA SANTO DOMINGO.</t>
  </si>
  <si>
    <t>51-RECONSTRUCCIÓN AVENIDA ECOLÓGICA HASTA LA CIUDAD JUAN BOSCH, SANTO DOMINGO</t>
  </si>
  <si>
    <t>54-CONSTRUCCIÓN AVENIDA DEL NUEVO CAMINO</t>
  </si>
  <si>
    <t>96-RECONSTRUCCIÓN DE LA INFRAESTRUCTURA VIAL URBANA DEL MUNICIPIO DE LOS ALCARRIZOS, PROVINCIA SANTO DOMINGO</t>
  </si>
  <si>
    <t>02-FORTALECIMIENTO DE LA CRIANZA OVICAPRINA EN LA REGIÓN FRONTERIZA DE LA RD</t>
  </si>
  <si>
    <t>21-MEJORAMIENTO  EN CAMBIO DE 25,000 PISOS DE TIERRA POR PISO DE CEMENTO A NIVEL NACIONAL</t>
  </si>
  <si>
    <t>43-RECONSTRUCCIÓN DE LA INFRAESTRUCTURA VIAL URBANA DEL MUNICIPIO TÁBARA ARRIBA, PROVINCIA AZUA</t>
  </si>
  <si>
    <t>93-RECONSTRUCCIÓN DE LA INFRAESTRUCTURA VIAL URBANA DEL MUNICIPIO LAS YAYAS DE VIAJAMA, PROVINCIA AZUA</t>
  </si>
  <si>
    <t>72-RECONSTRUCCIÓN DE LA INFRAESTRUCTURA VIAL URBANA DEL MUNICIPIO LAS SALINAS, PROVINCIA BARAHONA</t>
  </si>
  <si>
    <t>28-RECONSTRUCCIÓN DE LA INFRAESTRUCTURA VIAL URBANA DEL MUNICIPIO PIMENTEL, PROVINCIA DUARTE</t>
  </si>
  <si>
    <t>80-RECONSTRUCCIÓN DE LA INFRAESTRUCTURA VIAL URBANA DEL MUNICIPIO EUGENIO MARIA DE HOSTOS, PROVINCIA DUARTE</t>
  </si>
  <si>
    <t>76-RECONSTRUCCIÓN DE LA INFRAESTRUCTURA VIAL URBANA DEL MUNICIPIO JUAN SANTIAGO, PROVINCIA DE ELIAS PIÑA</t>
  </si>
  <si>
    <t>77-RECONSTRUCCIÓN DE LA INFRAESTRUCTURA VIAL URBANA DEL MUNICIPIO PEDRO SANTANA, PROVINCIA ELIAS PIÑA</t>
  </si>
  <si>
    <t>78-RECONSTRUCCIÓN DE LA INFRAESTRUCTURA VIAL URBANA DEL MUNICIPIO HONDO VALLE, PROVINCIA ELIAS PIÑA</t>
  </si>
  <si>
    <t>85-RECONSTRUCCIÓN DE LA INFRAESTRUCTURA VIAL URBANA DEL MUNICIPIO CASTAÑUELAS, PROVINCIA MONTE CRISTI</t>
  </si>
  <si>
    <t>91-RECONSTRUCCIÓN DE LA INFRAESTRUCTURA VIAL URBANA DEL MUNICIPIO PEPILLO SALCEDO, PROVINCIA MONTE CRISTI</t>
  </si>
  <si>
    <t>86-RECONSTRUCCIÓN DE LA INFRAESTRUCTURA VIAL URBANA DEL MUNICIPIO SOSÚA, PROVINCIA PUERTO PLATA</t>
  </si>
  <si>
    <t>68-CONSTRUCCIÓN MURO DE GAVIONES EN EL PUENTE ARROYO EL PALMAR AFECTADO POR LA VAGUADA DE ABRIL 2022, MUNICIPIO SALCEDO, PROVINCIA HERMANAS MIRABAL</t>
  </si>
  <si>
    <t>52-RECONSTRUCCIÓN DE LA INFRAESTRUCTURA VIAL URBANA DEL MUNICIPIO FANTINO, PROVINCIA SÁNCHEZ RAMÍREZ</t>
  </si>
  <si>
    <t>02-AMPLIACIÓN DE LA AVENIDA GREGORIO LUPERÓN DESDE LA AVENIDA ESTRELLA SADHALÁ HASTA LA AVENIDA CIRCUNVALACIÓN NORTE, MUNICIPIO SANTIAGO DE LOS CABALLEROS, PROVINCIA SANTIAGO</t>
  </si>
  <si>
    <t>26-CONSTRUCCIÓN DE LOS ENLACES Y EL PUENTE SOBRE EL RÍO LA LEONORA EN LA CARRETERA LOS BOTADOS, MUNICIPIO DE YAMASÁ, PROVINCIA MONTE PLATA</t>
  </si>
  <si>
    <t>49-RECONSTRUCCIÓN DEL CAMINO VECINAL SABANA GRANDE DE BOYÁ-AUTOPISTA JUAN PABLO II (AVENIDA DUARTE), PROVINCIA MONTE PLATA.</t>
  </si>
  <si>
    <t>56-RECONSTRUCCIÓN CAMINO VECINAL DON JUAN-CENTRO DON JUAN AFECTADO POR EL HURACAN FIONA, MUNICIPIO MONTE PLATA, PROVINCIA MONTE PLATA</t>
  </si>
  <si>
    <t>79-RECONSTRUCCIÓN CARRETERA LOS CORAZONES-LOS BARRACOS, AFECTADA POR VAGUADA DE ABRIL 2022, MUNICIPIO SANTA CRUZ DE EL SEIBO, PROVINCIA EL SEIBO</t>
  </si>
  <si>
    <t>52-RECONSTRUCCIÓN DEL CAMINO VECINAL EL CACIQUE AFECTADO POR LA VAGUADA DE ABRIL 2022, MUNICIPIO MOCA, PROVINCIA ESPAILLAT</t>
  </si>
  <si>
    <t>40-CONSTRUCCIÓN DE TEMPLOS, CASAS CURIALES Y OFICINAS PARROQUIALES, PROVINCIA SANTO DOMINGO</t>
  </si>
  <si>
    <t>1.3.06-Reducción del riesgo de desastres no climáticos</t>
  </si>
  <si>
    <t>2.2.04-Conservación, ampliación y explotación racionalizada de reservas forestales.</t>
  </si>
  <si>
    <t>3.2.08-Gestión de la contaminación</t>
  </si>
  <si>
    <t>3.2.14-Tratamiento y eliminación de residuos no peligrosos en vertederos</t>
  </si>
  <si>
    <t>3.3.05-Reducción del riesgo de desastres climáticos</t>
  </si>
  <si>
    <t>3.3.06-Respuesta y recuperación de desastres climáticos</t>
  </si>
  <si>
    <t>4.2.01-Servicios para pacientes externos</t>
  </si>
  <si>
    <t>4.5.98-Investigación y desarrollo relacionado con la protección social</t>
  </si>
  <si>
    <t>4.6.02-Corresponsabilidad social y pública en el cuidado de la familia y la reproducción de la fuerza de trabajo</t>
  </si>
  <si>
    <t>40-RECONSTRUCCIÓN DE LA INFRAESTRUCTURA VIAL URBANA DEL MUNICIPIO SABANA YEGUA, PROVINCIA AZUA.</t>
  </si>
  <si>
    <t>46-CONSTRUCCIÓN PUENTE SOBRE EL RIO LEMBA AFECTADO POR LA VAGUADA DE ABRIL 2022, CARRETERA CAMINO VIEJO DE LA MINA, MUNICIPIO LAS SALINAS, PROVINCIA BARAHONA</t>
  </si>
  <si>
    <t>47-CONSTRUCCIÓN PUENTE SOBRE EL RIO LEMBA AFECTADO POR LA VAGUADA DE ABRIL 2022, PARALELO A LA CARRETERA SALADILLAS, MUNICIPIO LAS SALINAS, PROVINCIA BARAHONA</t>
  </si>
  <si>
    <t>70-CONSTRUCCIÓN LA CASA DEL MANÍ, MUNICIPIO EL PINO, PROVINCIA DAJABON</t>
  </si>
  <si>
    <t>03-RECONSTRUCCIÓN DE PUENTE ALCANTARILLA DE CAJÓN SOBRE EL RÍO CEMI, MUNICIPIO DE EUGENIO MARÍA DE HOSTOS, PROVINCIA DUARTE</t>
  </si>
  <si>
    <t>74-RECONSTRUCCIÓN DEL TRAMO CARRETERA LAS TARANAS PROXIMO AL PUENTE SOBRE EL RÍO BAIGUATE, PROVINCIA DUARTE</t>
  </si>
  <si>
    <t>84-CONSTRUCCIÓN PUENTE DE HORMIGÓN POSTENSADO SOBRE RÍO CUABA AFECTADO POR LA VAGUADA DE ABRIL 2022, MUNICIPIO SAN FRANCISCO DE MACORÍS, PROVINCIA DUARTE</t>
  </si>
  <si>
    <t>95-RECONSTRUCCIÓN DEL TRAMO VIAL CALLE 1, COMUNIDAD SANCHI PRÓXIMO AL PLAY SANTA LUISA, MUNICIPIO SAN FRANCISCO DE MACORÍS, PROVINCIA DUARTE</t>
  </si>
  <si>
    <t>58-CONSTRUCCIÓN DEL CAMINO VECINAL LOS CORAZONES- LOS BARRACOS AFECTADO POR LA VAGUADA DE ABRIL 2022, MUNICIPIO SANTA CRUZ DE EL SEIBO, PROVINCIA EL SEIBO</t>
  </si>
  <si>
    <t>60-RECONSTRUCCIÓN CAMINO VECINAL LOS FRANCESES, AFECTADO POR EL HURACAN FIONA, MUNICIPIO MICHES, PROVINCIA EL SEIBO</t>
  </si>
  <si>
    <t>71-RECONSTRUCCIÓN PUENTE SOBRE EL ARROYO FORTUNATO, AFECTADO POR EL HURACAN FIONA, MUNICIPIO MICHES, PROVINCIA EL SEIBO.</t>
  </si>
  <si>
    <t>80-RECONSTRUCCIÓN DE LA CARRETERA ESCUELA-CRUCE CARRETERA EL SEIBO, AFECTADA POR EL HURACÁN FIONA, MUNICIPIO SANTA CRUZ DE EL SEIBO, PROVINCIA EL SEIBO</t>
  </si>
  <si>
    <t>82-RECONSTRUCCIÓN DEL PUENTE LA SABANA AFECTADO POR EL HURACAN FIONA, MUNICIPIO SANTA CRUZ DEL SEIBO, PROVINCIA EL SEIBO.</t>
  </si>
  <si>
    <t>38-CONSTRUCCIÓN PUENTE SOBRE EL RIO QUISIBANI AFECTADO POR LA VAGUADA DE ABRIL 2022, VILLA CERRO, MUNICIPIO DE HIGUEY, PROVINCIA LA ALTAGRACIA</t>
  </si>
  <si>
    <t>39-CONSTRUCCIÓN DE PUENTE SOBRE EL RIO DUEY AFECTADO POR LA VAGUADA DE ABRIL 2022, LA OTRA BANDA, MUNICIPIO DE HIGUEY, PROVINCIA LA ALTAGRACIA</t>
  </si>
  <si>
    <t>59-RECONSTRUCCIÓN DE CAMINO VECINAL LA VACAMA AFECTADO POR EL HURACAN FIONA, MUNICIPIO SALVALEON DE HIGUEY, PROVINCIA LA ALTAGRACIA</t>
  </si>
  <si>
    <t>65-CONSTRUCCIÓN DE PUENTE DE CAJÓN SOBRE EL ARROYO ZAFRAN EN LA CARRETERA HIGUEY -  HATO MANA AFECTADO POR EL HURACAN FIONA, MUNICIPIO HIGUEY,  PROVINCIA LA ALTAGRACIA</t>
  </si>
  <si>
    <t>74-CONSTRUCCIÓN NUEVO PUENTE DE ALCANTARILLA DE CAJON SOBRE ARROYO CAGUERO POR DAÑOS VAGUADA ABRIL 2022, MUNICIPIO HIGUEY, PROVINCIA LA ALTAGRACIA</t>
  </si>
  <si>
    <t>32-CONSTRUCCIÓN DE PUENTE BADEN DE TUBOS AFECTADO POR LA VAGUADA DE ABRIL 2022 EN RIO VERDE, CARRETERA MANGA LARGA, PROVINCIA LA VEGA</t>
  </si>
  <si>
    <t>42-CONSTRUCCIÓN CAPILLA SABANA REY LA ROMERA, DISTRITO MUNICIPAL EL RANCHITO, MUNICIPIO LA VEGA</t>
  </si>
  <si>
    <t>51-CONSTRUCCIÓN PUENTE TIPO ALCANTARILLA DE CAJÓN AFECTADO POR LA VAGUADA DE ABRIL 2022 EN ARROYO BONITO - LA DESCUBIERTA, MUNICIPIO CONSTANZA, PROVINCIA LA VEGA</t>
  </si>
  <si>
    <t>59-CONSTRUCCIÓN DE MURO DE GAVIONES EN EL PUENTE SOBRE EL RIO VERDE AFECTADO POR LA VAGUADA DE ABRIL 2022, MUNICIPIO CONCEPCIÓN DE LA VEGA, PROVINCIA LA VEGA</t>
  </si>
  <si>
    <t>66-CONSTRUCCIÓN PUENTE EN HATO VIEJO AFECTADO POR LA VAGUADA DE ABRIL 2022, EL CAIMITO, MUNICIPIO JARABACOA, PROVINCIA LA VEGA</t>
  </si>
  <si>
    <t>67-CONSTRUCCIÓN PUENTE DE HORMIGÓN POSTENSADO SOBRE EL RÍO LA PALMA AFECTADO POR LA VAGUADA DE ABRIL 2022, CARRETERA EL HOYITO-TIREO, MUNICIPIO CONSTANZA, PROVINCIA LA VEGA</t>
  </si>
  <si>
    <t>69-CONSTRUCCIÓN MURO DE GAVIONES EN EL PUENTE ARROYO HONDO AFECTADO POR LA VAGUADA DE ABRIL 2022, MUNICIPIO LA VEGA, PROVINCIA LA VEGA</t>
  </si>
  <si>
    <t>78-RECONSTRUCCIÓN CARRETERA SABANA REY - LOS SOLARES AFECTADO POR LA VAGUADA DE ABRIL 2022, MUNICIPIO LA VEGA, PROVINCIA LA VEGA</t>
  </si>
  <si>
    <t>62-RECONSTRUCCIÓN CAMINO VECINAL CRUCE RÍO SAN JUAN-SAN RAFAEL, AFECTADO POR EL HURACAN FIONA, MUNICIPIO RIO SAN JUAN, PROVINCIA MARÍA TRINIDAD SÁNCHEZ</t>
  </si>
  <si>
    <t>66-CONSTRUCCIÓN DESTACAMENTO POLICIAL EN LA COMUNIDAD SAN JOSE DE PASTRANA, MUNICIPIO CABRERA, PROVINCIA MARIA TRINIDAD SANCHEZ</t>
  </si>
  <si>
    <t>77-RECONSTRUCCIÓN DEL CAMINO VECINAL NAGUA - LAS CORCOVAS AFECTADO POR LA VAGUADA DE ABRIL 2022, MUNICIPIO DE NAGUA, PROVINCIA MARÍA TRINIDAD SANCHEZ</t>
  </si>
  <si>
    <t>43-CONSTRUCCIÓN ESTADIO DE SÓFTBOL VILLA GÜERA, MUNICIPIO BANÍ, PROVINCIA PERAVIA</t>
  </si>
  <si>
    <t>44-CONSTRUCCIÓN CAMPO DE BÉISBOL NELSON MATEO, D.M. PIZARRETE, MUNICIPIO NIZAO, PROVINCIA PERAVIA.</t>
  </si>
  <si>
    <t>47-CONSTRUCCIÓN CAMPO DE BÉISBOL RAMON PIMENTEL, SECCION LA MONTERIA, MUNICIPIO BANI.</t>
  </si>
  <si>
    <t>50-CONSTRUCCIÓN ESTADIO DE BÉISBOL FELLO SOTO, D. M. SABANA BUEY, MUNICIPIO BANÍ, PROVINCIA PERAVIA</t>
  </si>
  <si>
    <t>61-CONSTRUCCIÓN PUENTE BADÉN EN EL SECTOR LOS CIRUELOS AFECTADO POR LA VAGUADA DE ABRIL 2022, MUNICIPIO VILLA MONTELLANO, PROVINCIA PUERTO PLATA</t>
  </si>
  <si>
    <t>62-CONSTRUCCIÓN PUENTE LA CHINA AFECTADO POR LA VAGUADA DE ABRIL 2022, MUNICIPIO ALTAMIRA, PROVINCIA PUERTO PLATA.</t>
  </si>
  <si>
    <t>37-RECONSTRUCCIÓN DEL PUENTE SOBRE EL RIO JAYABO AFECTADO POR LA VAGUADA DE ABRIL 2022, EN LA COMUNIDAD CRUZ DE CENOVI, MUNICIPIO VILLA TAPIA, PROVINCIA HERMANAS MIRABAL</t>
  </si>
  <si>
    <t>52-CONSTRUCCIÓN PUENTE DE ALCANTARILLA DE CAJÓN SIMPLE EN RIO TOROJOCE AFECTADO POR LA VAGUADA DE ABRIL 2022, CAMINO VECINAL EL PLACER, MUNICIPIO TENARES, PROVINCIA HERMANAS MIRABAL</t>
  </si>
  <si>
    <t>56-CONSTRUCCIÓN MUROS DE GAVIONES EN EL PUENTE SOBRE EL RIO CENOVI AFECTADO POR LA VAGUADA DE ABRIL 2022, MUNICIPIO VILLA TAPIA, PROVINCIA HERMANAS MIRABAL</t>
  </si>
  <si>
    <t>64-CONSTRUCCIÓN PUENTE SOBRE EL RIO ARROYO SECO AFECTADO POR LA VAGUADA DE ABRIL 2022, CALLE 9-VILLA CAMPO, MUNICIPIO TENARES, PROVINCIA HERMANAS MIRABAL</t>
  </si>
  <si>
    <t>70-CONSTRUCCIÓN PUENTE DE HORMIGÓN POSTENSADO EN EL TRAMO VIAL VILLA TAPIA-CENOVI, AFECTADO POR LA VAGUADA DE ABRIL 2022, MUNICIPIO VILLA TAPIA, PROVINCIA HERMANAS MIRABAL.</t>
  </si>
  <si>
    <t>78-CONSTRUCCIÓN PUENTE BADEN TUBULAR EN ARROYO SECO AFECTADO POR LA VAGUADA DE ABRIL 2022, MUNICIPIO TENARES, PROVINCIA HERMANAS MIRABAL</t>
  </si>
  <si>
    <t>47-RECONSTRUCCIÓN DEL CAMINO EL VALLE-LA LAGUNA, MUNICIPIO SAMANÁ, PROVINCIA SAMANÁ</t>
  </si>
  <si>
    <t>14-REHABILITACIÓN EDIFICIOS DE VIVIENDAS LOS NOVA, SAN CRISTÓBAL   PROVINCIA SAN CRISTÓBAL</t>
  </si>
  <si>
    <t>40-CONSTRUCCIÓN DEL PUENTE MONTE COCA AFECTADO POR LA VAGUADA DE ABRIL 2022, CARRETERA SAN PEDRO DE MACORIS, MUNICIPIO SAN PEDRO DE MACORIS, PROVINCIA SAN PEDRO DE MACORIS</t>
  </si>
  <si>
    <t>56-RECONSTRUCCIÓN DE LA INFRAESTRUCTURA VIAL URBANA DEL MUNICIPIO VILLA LA MATA, PROVINCIA SANCHEZ RAMIREZ</t>
  </si>
  <si>
    <t>79-CONSTRUCCIÓN PUENTE MIXTO SOBRE RIO MAGUACA AFECTADO POR LA VAGUADA DE ABRIL 2022, CARRETERA COTUI PLATANAL, MUNICIPIO COTUI, PROVINCIA SANCHEZ RAMIREZ</t>
  </si>
  <si>
    <t>41-REMODELACIÓN PARQUE CENTRAL D.M. AMINA, MUNICIPIO MAO, PROVINCIA VALVERDE</t>
  </si>
  <si>
    <t>15-CONSTRUCCIÓN PUENTE BADEN TUBULAR AFECTADO POR LA VAGUADA DE ABRIL 2022 EN ARROYO TORO, MUNICIPIO BONAO, PROVINCIA MONSEÑOR NOUEL</t>
  </si>
  <si>
    <t>81-CONSTRUCCIÓN PUENTE BADEN TUBULAR AFECTADO POR LA VAGUADA DE ABRIL 2022 EN ARROYO TORO, MUNICIPIO BONAO, PROVINCIA MONSEÑOR NOUEL</t>
  </si>
  <si>
    <t>99-CONSTRUCCIÓN PUENTE BADEN TUBULAR AFECTADO POR LA VAGUADA DE ABRIL 2022 EN ARROYO TORO, MUNICIPIO BONAO, PROVINCIA MONSEÑOR NOUEL</t>
  </si>
  <si>
    <t>41-RECONSTRUCCIÓN DEL PUENTE SOBRE EL RIO EL COROZO AFECTADO POR LA VAGUADA DE ABRIL 2022, EN LA CARRETERA HACIENDA ESTRELLA, MUNICIPIO MONTE PLATA, PROVINCIA MONTE PLATA</t>
  </si>
  <si>
    <t>46-CONSTRUCCIÓN CAMPO DE BÉISBOL EN EL MUNICIPIO PERALVILLO, PROVINCIA MONTE PLATA.</t>
  </si>
  <si>
    <t>51-CONSTRUCCIÓN CAMPO DE BÉISBOL SABANA DE PAYABO, MUNICIPIO MONTE PLATA, PROVINCIA MONTE PLATA.</t>
  </si>
  <si>
    <t>61-AMPLIACIÓN DEL PLANTEL EDUCATIVO PARA INICIAL PROF. JUAN EMILIO BOSCH GAVIÑO, MUNICIPIO SABANA GRANDE DE BOYA, PROVINCIA MONTE PLATA</t>
  </si>
  <si>
    <t>65-CONSTRUCCIÓN CANCHA DE BALONCESTO MELLA FANÍ, PARAJE LA LUISA PRIETA, MUNICIPIO MONTE PLATA, PROVINCIA MONTE PLATA.</t>
  </si>
  <si>
    <t>99-RECONSTRUCCIÓN DE LA INFRAESTRUCTURA VIAL URBANA DEL SECTOR PUEBLO NUEVO, DISTRITO MUNICIPAL CHIRINO, MUNICIPIO MONTE PLATA, PROVINCIA MONTE PLATA</t>
  </si>
  <si>
    <t>55-CONSTRUCCIÓN AYUDANTIA DEL  MOPC EN EL MUNICIPIO HATO MAYOR DEL REY, PROVINCIA DE HATO MAYOR</t>
  </si>
  <si>
    <t>76-CONSTRUCCIÓN DE PUENTE TIPO ALCANTARILLA DE CAJÓN, AFECTADO POR EL HURACÁN FIONA, EN ARROYO PAÑA PAÑA, MUNICIPIO HATO MAYOR DEL REY, PROVINCIA HATO MAYOR</t>
  </si>
  <si>
    <t>80-CONSTRUCCIÓN CONSTRUCCIÓN PUENTE MIXTO SOBRE EL RIO PAÑA PAÑA AFECTADO POR EL HURACÁN FIONA, BARRIO PUERTO RICO, MUNICIPIO HATO MAYOR DEL REY, PROVINCIA HATO MAYOR</t>
  </si>
  <si>
    <t>45-CONSTRUCCIÓN DE MURO DE GAVIONES EN ARROYO LA VACA AFECTADO POR LA VAGUADA DE ABRIL 2022, MUNICIPIO SABANA LARGA, PROVINCIA SAN JOSÉ DE OCOA</t>
  </si>
  <si>
    <t>58-RECONSTRUCCIÓN DE LA INFRAESTRUCTURA VIAL URBANA DEL MUNICIPIO RANCHO ARRIBA, PROVINCIA SAN JOSE DE OCOA</t>
  </si>
  <si>
    <t>45-CONSTRUCCIÓN CAMPO DE BÉISBOL EL CAFÉ DE HERRERA,  MUNICIPIO SANTO DOMINGO OESTE, PROVINCIA SANTO DOMINGO</t>
  </si>
  <si>
    <t>49-REMODELACIÓN IGLESIA LA LUZ DEL MUNDO, SECTOR MIRAFLORES, MUNICIPIO SANTO DOMINGO NORTE</t>
  </si>
  <si>
    <t>63-CONSTRUCCIÓN CENTRO COMUNAL DISTRITO MUNICIPAL SAN LUIS, PROVINCIA SANTO DOMINGO</t>
  </si>
  <si>
    <t>64-CONSTRUCCIÓN CENTRO PARROQUIAL DE LA IGLESIA SAN FRANCISCO DE ASÍS, SECTOR LA NUEVA BARQUITA, MUNICIPIO SANTO DOMINGO NORTE</t>
  </si>
  <si>
    <t>58-CONSTRUCCIÓN MURO DE GAVIONES EN EL PUENTE EN LA CARRETERA JARABACOA-MANABAO-LA CIENAGA AFECTADO POR LA VAGUADA DE ABRIL 2022, MUNICIPIO JARABACOA, PROVINCIA LA VEGA</t>
  </si>
  <si>
    <t>77-CONSTRUCCIÓN DE PUENTE SOBRE RIO GRANDE AFECTADO POR LA VAGUADA DE ABRIL 2022, CARRETERA JARABACOA-MANABAO, MUNICIPIO JARABACOA, PROVINCIA LA VEGA</t>
  </si>
  <si>
    <t>09-GESTION DE LA PARTE ALTA Y MEDIA DE LA CUENCA DEL RÍO YAQUE DEL NORTE EN LA VERTIENTE NORTE DE LA CORDILLERA CENTRAL.</t>
  </si>
  <si>
    <t>2.1.4-GRATIFICACIONES Y BONIFICACIONES</t>
  </si>
  <si>
    <t>0406 - OFICINA NACIONAL DE DEFENSA PUBLICA</t>
  </si>
  <si>
    <t>90-RECONSTRUCCIÓN  DEL CAMINO VECINAL LA GINA - CAMPECHE ABAJO - SABANA GRANDE, MUNICIPIO PIMENTEL, PROVINCIA DUARTE</t>
  </si>
  <si>
    <t>70-RECONSTRUCCIÓN DEL CAMINO VECINAL EL CUEY - EL PALMAR - LOS PRIETOS, MUNICIPIO SANTA CRUZ DE EL SEIBO, PROVINCIA EL SEIBO</t>
  </si>
  <si>
    <t>85-CONSTRUCCIÓN CAMINO VECINAL MANABAO-LA CIÉNEGA, DISTRITO MUNICIPAL MANABAO, PROVINCIA LA VEGA</t>
  </si>
  <si>
    <t>86-RECONSTRUCCIÓN CAMINO VECINAL LAS MATAS DE SANTA CRUZ, CONECTANDO LAS COMUNIDADES DE LOS CIRUELOS- SABANA AL MEDIO- SANGRE LINDA- LA GORRA- Y PARTIDO, PROVINCIA MONTE CRISTI</t>
  </si>
  <si>
    <t>10-CONSTRUCCIÓN DE INFRAESTRUCTURA VIAL PARA EL DESARROLLO TURÍSTICO DE CABO ROJO, MUNICIPIO PEDERNALES, PROVINCIA PEDERNALES</t>
  </si>
  <si>
    <t>94-REPARACIÓN DE VIVIENDAS VULNERABLES EN EL MUNICIPIO DE SAN JUAN DE LA MAGUANA, PROVINCIA SAN JUAN</t>
  </si>
  <si>
    <t>56-CONSTRUCCIÓN DE TERMINAL DE CRUCEROS EN EL PUERTO DEL MUNICIPIO SANTA CRUZ DE BARAHONA, PROVINCIA BARAHONA</t>
  </si>
  <si>
    <t>47-CONSTRUCCIÓN DE 3 PLANTELES ESCOLARES EN LA PROVINCIA DAJABON</t>
  </si>
  <si>
    <t>56-CONSTRUCCIÓN DE 1 ESTANCIA INFANTIL EN LA PROVINCIA DE DAJABON (FASE 2)</t>
  </si>
  <si>
    <t>07-CONSTRUCCIÓN DE PLANTELES EDUCATIVOS EN LA PROVINCIA EL SEIBO (FASE 3)</t>
  </si>
  <si>
    <t>81-CONSTRUCCIÓN DE 1 ESTANCIA INFANTIL EN LA PROVINCIA DE INDEPENDENCIA  (FASE 3)</t>
  </si>
  <si>
    <t>86-RECONSTRUCCIÓN DEL CENTRO PSICOSOCIAL EMAUS, MUNICIPIO HIGÜEY, PROVINCIA LA ALTAGRACIA</t>
  </si>
  <si>
    <t>87-REHABILITACIÓN DEL CENTRO PSICOSOCIAL MOCA, MUNICIPIO MOCA, PROVINCIA ESPAILLAT</t>
  </si>
  <si>
    <t>13-CONSTRUCCIÓN DE PLANTELES EDUCATIVOS EN LA PROVINCIA LA ROMANA (FASE 3)</t>
  </si>
  <si>
    <t>57-AMPLIACIÓN Y REHABILITACION DE 22 PLANTELES ECOLARES EN LA PROVINCIA DE LA VEGA</t>
  </si>
  <si>
    <t>18-CONSTRUCCIÓN DE 1 ESTANCIA INFANTIL EN LA PROVINCIA DE MONTE CRISTI</t>
  </si>
  <si>
    <t>57-RECONSTRUCCIÓN DE LAS CALLES DEL CASCO URBANO EN EL MUNICIPIO SAN FELIPE, PROVINCIA PUERTO PLATA.</t>
  </si>
  <si>
    <t>18-CONSTRUCCIÓN DE 11 PLANTELES ESCOLARES EN LA PROVINCIA HERMANAS MIRABAL</t>
  </si>
  <si>
    <t>50-REMODELACIÓN PARROQUIA SANTA BARBARA DE SAMANA, PROVINCIA SAMANA</t>
  </si>
  <si>
    <t>61-RECONSTRUCCIÓN DEL CAMINO DE ACCESO A LA PLAYA CALETA, DISTRITO MUNICIPAL CALETA, PROVINCIA LA ROMANA</t>
  </si>
  <si>
    <t>04-RECONSTRUCCIÓN  DE MUROS DE GAVION EN LA CARRETERA MAGUANA - LA LEONOR, PROVINCIA SANTIAGO RODRÍGUEZ</t>
  </si>
  <si>
    <t>30-REHABILITACIÓN CONSTRUCCIÓN DE 911 EN LA PROVINCIA PUERTO PLATA</t>
  </si>
  <si>
    <t>94-RECONSTRUCCIÓN DE LA CARRETERA VILLA JARAGUA - LAS CAÑITAS, MUNICIPIO VILLA JARAGUA, PROVINCIA BAHORUCO</t>
  </si>
  <si>
    <t>53-RECONSTRUCCIÓN IGLESIA SAN MAURICIO MARTIR, JARDINES DEL NORTE, DISTRITO NACIONAL.</t>
  </si>
  <si>
    <t>20-REHABILITACIÓN MUSEO TRAMPOLIN ZONA COLONIA, DISTRITO NACIONAL</t>
  </si>
  <si>
    <t>22-RECONSTRUCCIÓN MURO DE GAVIÓN AFECTADO POR LA VAGUADA DE ABRIL 2022, EN TRAMO CARRETERO SABANETA - VILLA LOS ALMÁCIGOS, MUNICIPIO LOS ALMÁCIGOS, PROVINCIA SANTIAGO RODRÍGUEZ</t>
  </si>
  <si>
    <t>26-RECONSTRUCCIÓN DE PUENTE PEATONAL EN LA AUTOPISTA JOAQUÍN BALAGUER, ESTANCIA DEL YAQUE, MUNICIPIO VILLA GONZÁLEZ, PROVINCIA SANTIAGO</t>
  </si>
  <si>
    <t>81-CONSTRUCCIÓN DEL CAMINO VECINAL GAUTIER - GUAYABAL - PALOMA TRAMO I, MUNICIPIO SAN PEDRO DE MACORÍS, PROVINCIA SAN PEDRO DE MACORIS</t>
  </si>
  <si>
    <t>27-CONSTRUCCIÓN PUENTE BAJABONICO AFECTADO POR LA VAGUADA DE ABRIL 2022, MUNICIPIO IMBERT, PROVINCIA PUERTO PLATA</t>
  </si>
  <si>
    <t>25-RECONSTRUCCIÓN PUENTE SOBRE ARROYO BAHÍA, CARRETERA BANI - CALDERA, MUNICIPIO BANI, PROVINCIA PERAVIA</t>
  </si>
  <si>
    <t>63-RECONSTRUCCIÓN DEL FRENTE MARITIMO EN EL MUNICIPIO DE PEDERNALES, PROVINCIA PEDERNALES.</t>
  </si>
  <si>
    <t>13-CONSTRUCCIÓN DE UN PUENTE PEATONAL EN EL MUNICIPIO JAQUIMEYES, PROVINCIA BARAHONA</t>
  </si>
  <si>
    <t>42-CONSTRUCCIÓN LABORATORIO NACIONAL DE TAMIZ NEONATAL Y ALTO RIESGO EN SANTO DOMINGO, DISTRITO NACIONAL (ETAPA II)</t>
  </si>
  <si>
    <t>23-RECONSTRUCCIÓN DE PUENTE PEATONAL PRÓXIMO AL PUENTE JUAN PABLO DUARTE, SECTOR VILLA FRANCISCA, DISTRITO NACIONAL</t>
  </si>
  <si>
    <t>39-CONSTRUCCIÓN  DE 3 ESTANCIAS INFANTILES EN LA PROVINCIA DE SAN PEDRO DE MACORIS (FASE 2)</t>
  </si>
  <si>
    <t>11-CONSTRUCCIÓN DE PLANTELES EDUCATIVOS EN LA PROVINCIA HERMANAS MIRABAL (FASE 3)</t>
  </si>
  <si>
    <t>38-CONSTRUCCIÓN DE PLANTELES EDUCATIVOS EN LA PROVINCIA DE ELIAS PIÑA (FASE 2)</t>
  </si>
  <si>
    <t>35-CONSTRUCCIÓN DE PLANTELES EDUCATIVOS EN LA PROVINCIA DE DISTRITO NACIONAL (FASE 2)</t>
  </si>
  <si>
    <t>2-SERVICIOS ECONÓMICOS</t>
  </si>
  <si>
    <t>4-SERVICIOS SOCIALES</t>
  </si>
  <si>
    <t>4.5-Protección social</t>
  </si>
  <si>
    <t>TOTAL</t>
  </si>
  <si>
    <t>1.Fecha de imputación al 31/07/2022 // Fecha de registro al 07/08/2022</t>
  </si>
  <si>
    <t>Gastos para reducir la brecha de género según clasificador funcional</t>
  </si>
  <si>
    <t>PIB Nominal (Millones RD$)</t>
  </si>
  <si>
    <t>3-PROTECCIÓN DEL MEDIO AMBIENTE</t>
  </si>
  <si>
    <t>2.2.04-Conservación, ampliación y explotación racionalizada de reservas forestales</t>
  </si>
  <si>
    <t>% PIB</t>
  </si>
  <si>
    <t>Incidencia del gasto del Gobierno Central en el cambio climático</t>
  </si>
  <si>
    <t>65-RECONSTRUCCIÓN PLAZA DE VENDEDORES EN CAYO LEVANTADO, MUNICIPIO SAMANA, PROVINCIA SAMANA</t>
  </si>
  <si>
    <t>86-RECONSTRUCCIÓN DEL CAMINO VECINAL EL NARANJAL - LA BARRA - PARRA AFECTADO POR LA TORMENTA FRANKLIN, MUNICIPIO SAN JOSÉ DE OCOA, PROVINCIA SAN JOSÉ DE OCOA</t>
  </si>
  <si>
    <t>53-CONSTRUCCIÓN DE PLANTELES EDUCATIVOS EN LA PROVINCIA DE SAN JOSÉ DE OCOA (FASE 2)</t>
  </si>
  <si>
    <t>20-CONSTRUCCIÓN MUROS DE GAVIONES EN EL PUENTE ARROYO EL LIMÓN ABAJO, AFECTADO POR LA VAGUADA DE ABRIL 2022, MUNICIPIO SAN JOSÉ DE OCOA, PROV. SAN JOSÉ DE OCOA</t>
  </si>
  <si>
    <t>13-RECONSTRUCCIÓN DEL TRAMO III DE LA CARRETERA RANCHO ARRIBA-SABANA LARGA (TERMINACIÓN CARRETERA CIBAO-SUR), MUNICIPIOS RANCHO ARRIBA Y SABANA LARGA, PROVINCIA SAN JOSÉ DE OCOA</t>
  </si>
  <si>
    <t>52-CONSTRUCCIÓN DEL PUENTE SOBRE RÍO GUAMIRA EN LA CARRETERA HATO MAYOR - SABANA DE LA MAR, MUNICIPIO HATO MAYOR, PROVINCIA HATO MAYOR</t>
  </si>
  <si>
    <t>14-RECONSTRUCCIÓN DE LA CARRETERA EL VALLE - ALTOS DE LA PIEDRA, MUNICIPIO EL VALLE, PROVINCIA HATO MAYOR</t>
  </si>
  <si>
    <t>01-RECONSTRUCCIÓN CARRETERA CHACUEY - EL TOPE, AFECTADA POR LA TORMENTA FRANKLIN, MUNICIPIO COTUÍ, PROVINCIA SÁNCHEZ RAMÍREZ</t>
  </si>
  <si>
    <t>46-CONSTRUCCIÓN DE PUENTE DE ALCANTARILLA DE CAJÓN AFECTADO POR LA VAGUADA DE ABRIL 2022 EN LA COMUNIDAD BOCA DEL ARROYO, MUNICIPIO SAN GREGORIO DE YAGUATE, PROVINCIA SAN CRISTÓBAL</t>
  </si>
  <si>
    <t>13-RECONSTRUCCIÓN ENTRADA DE ACCESO A LA PROVINCIA SAMANÁ</t>
  </si>
  <si>
    <t>01-INVESTIGACIÓN POTENCIAL DE TIERRAS RARAS EN LA RESERVA FISCAL AVILA, PROVINCIA  PEDERNALES</t>
  </si>
  <si>
    <t>40-CONSTRUCCIÓN CARRETERA VILLA ELISA - PUNTA RUSIA - LA ENSENADA, PROVINCIA MONTECRISTI</t>
  </si>
  <si>
    <t>19-RECONSTRUCCIÓN DEL CAMINO VECINAL COPEYITO-CARRASCO, AFECTADO POR EL HURACÁN FIONA, MUNICIPIO RÍO SAN JUAN, PROVINCIA MARÍA TRINIDAD SÁNCHEZ</t>
  </si>
  <si>
    <t>17-RECONSTRUCCIÓN DE LA CARRETERA CRUCE EL CERCADO - BEJUCAL, MUNICIPIO EL SEIBO, PROVINCIA EL SEIBO</t>
  </si>
  <si>
    <t>10-RECONSTRUCCIÓN DE LA CARRETERA LA CANDELARIA-BEJUCAL-MAGARÍN, MUNICIPIO SANTA CRUZ DE EL SEIBO, PROVINCIA EL SEIBO</t>
  </si>
  <si>
    <t>04-CONSTRUCCIÓN DE PLANTELES EDUCATIVOS EN LA PROVINCIA DAJABÓN (FASE 3)</t>
  </si>
  <si>
    <t>48-CONSTRUCCIÓN DEL PUENTE SOBRE EL RÍO LEMBA, AFECTADO POR LA VAGUADA DE ABRIL 2022, CALLE SÁNCHEZ, MUNICIPIO LAS SALINAS, PROVINCIA BARAHONA</t>
  </si>
  <si>
    <t>3.2.5 - Importes a devengar por descuentos en colocaciones de títulos valores</t>
  </si>
  <si>
    <t>71-CONSTRUCCIÓN DE 2 ESTANCIAS INFANTILES EN LA PROVINCIA DE PERAVIA (FASE 3)</t>
  </si>
  <si>
    <t>16-CONSTRUCCIÓN DEL EDIFICIO DE PARQUEOS DE LA DIRECCIÓN GENERAL DE IMPUESTOS INTERNOS (DGII), SECTOR GAZCUE, DISTRITO NACIONAL</t>
  </si>
  <si>
    <t>% del PIB</t>
  </si>
  <si>
    <t xml:space="preserve"> </t>
  </si>
  <si>
    <t>01-CONSTRUCCIÓN  DEL LABORATORIO REGIONAL DE SALUD PÚBLICA EN AZUA DE COMPOSTELA</t>
  </si>
  <si>
    <t>72-RECONSTRUCCIÓN DE LA INFRAESTRUCTURA VIAL URBANA DEL MUNICIPIO SANTO DOMINGO NORTE, PROVINCIA SANTO DOMINGO</t>
  </si>
  <si>
    <t>05-CONSTRUCCIÓN EDIFICIO DE DOS NIVELES DEL INSTITUTO DE CARDIOLOGÍA</t>
  </si>
  <si>
    <t>02-RECONSTRUCCIÓN  DE LA INFRAESTRUCTURA VIAL URBANA DEL MUNICIPIO SANTO DOMINGO ESTE</t>
  </si>
  <si>
    <t>33-RECONSTRUCCIÓN DEL PARQUE NACIONAL SUBMARINO LA CALETA Y SU ENTORNO, DISTRITO MUNICIPAL LA CALETA, PROVINCIA SANTO DOMINGO</t>
  </si>
  <si>
    <t>04-REMODELACIÓN  MALECON   MUNICIPIO  SANTO DOMINGO ESTE, PROVINCIA SANTO DOMINGO</t>
  </si>
  <si>
    <t>99-AMPLIACIÓN DEL PLANTEL EDUCATIVO PARA INICIAL FÉLIX LOPE DE VEGA, MUNICIPIO PEDRO BRAND, PROVINCIA SANTO DOMINGO.</t>
  </si>
  <si>
    <t>96-AMPLIACIÓN DEL PLANTEL EDUCATIVO PARA INICIAL GREGORIO SANTOS, MUNICIPIO PEDRO BRAND, PROVINCIA SANTO DOMINGO.</t>
  </si>
  <si>
    <t>92-AMPLIACIÓN DEL PUENTE FRANCISCO JACINTO PEYNADO QUE UNE AL DISTRITO NACIONAL CON EL MUNICIPIO SANTO DOMINGO NORTE, PROVINCIA SANTO DOMINGO</t>
  </si>
  <si>
    <t>90-AMPLIACIÓN DEL PLANTEL EDUCATIVO PARA INICIAL BÁSICA LAS MALVINAS, MUNICIPIO SANTO DOMINGO OESTE, PROVINCIA SANTO DOMINGO.</t>
  </si>
  <si>
    <t>86-CONSTRUCCIÓN CLUB DEPORTIVO MIL FLORES, MUNICIPIO SANTO DOMINGO ESTE, PROVINCIA SANTO DOMINGO</t>
  </si>
  <si>
    <t>86-AMPLIACIÓN DEL PLANTEL EDUCATIVO PARA INICIAL ANTIGUA Y BARBUDA, MUNICIPIO SANTO DOMINGO OESTE, PROVINCIA SANTO DOMINGO.</t>
  </si>
  <si>
    <t>83-RECONSTRUCCIÓN DE LA INFRAESTRUCTURA VIAL URBANA DEL MUNICIPIO BOCA CHICA, PROVINCIA SANTO DOMINGO</t>
  </si>
  <si>
    <t>79-AMPLIACIÓN DEL PLANTEL EDUCATIVO PARA INICIAL JAPÓN, MUNICIPIO SANTO DOMINGO ESTE, PROVINCIA SANTO DOMINGO.</t>
  </si>
  <si>
    <t>78-RECONSTRUCCIÓN CLUB DEPORTIVO Y CULTURAL VILLA FARO, MUNICIPIO SANTO DOMINGO ESTE, PROVINCIA SANTO DOMINGO</t>
  </si>
  <si>
    <t>61-AMPLIACIÓN DEL PLANTEL EDUCATIVO PARA INICIAL TOMAS HERNÁNDEZ FRANCO, MUNICIPIO SAN ANTONIO DE GUERRA, PROVINCIA SANTO DOMINGO.</t>
  </si>
  <si>
    <t>60-AMPLIACIÓN DEL PLANTEL EDUCATIVO PARA INICIAL PARROQUIAL MATECA (MADRE TERESA DE CALCUTA), MUNICIPIO SAN ANTONIO DE GUERRA, PROVINCIA SANTO DOMINGO.</t>
  </si>
  <si>
    <t>59-AMPLIACIÓN DEL PLANTEL EDUCATIVO PARA INICIAL LOS BERROA, MUNICIPIO SAN ANTONIO DE GUERRA, PROVINCIA SANTO DOMINGO.</t>
  </si>
  <si>
    <t>58-AMPLIACIÓN DEL PLANTEL EDUCATIVO PARA INICIAL FRANCISCO DEL ROSARIO SÁNCHEZ, MUNICIPIO SANTO DOMINGO ESTE, PROVINCIA SANTO DOMINGO.</t>
  </si>
  <si>
    <t>48-CONSTRUCCIÓN CAMPO DE BÉISBOL LAS CAOBAS, SECTOR LAS CAOBAS, MUNICIPIO SANTO DOMINGO OESTE</t>
  </si>
  <si>
    <t>45-AMPLIACIÓN DEL PLANTEL EDUCATIVO PARA INICIAL REPÚBLICA DE NICARAGUA, MUNICIPIO SANTO DOMINGO ESTE, PROVINCIA SANTO DOMINGO.</t>
  </si>
  <si>
    <t>39-AMPLIACIÓN DEL PLANTEL EDUCATIVO PARA INICIAL SANTO TOMÁS DE AQUINO, MUNICIPIO SANTO DOMINGO ESTE, PROVINCIA SANTO DOMINGO.</t>
  </si>
  <si>
    <t>38-AMPLIACIÓN DEL PLANTEL EDUCATIVO PARA INICIAL PROF. LUZ MARÍA BATISTA GERMÁN, MUNICIPIO SANTO DOMINGO NORTE, PROVINCIA SANTO DOMINGO.</t>
  </si>
  <si>
    <t>23-REPARACIÓN DE 8 LOTES DE VIVIENDAS EN EL SECTOR INVIVIENDA, MUNICIPIO SANTO DOMINGO ESTE, PROVINCIA SANTO DOMINGO</t>
  </si>
  <si>
    <t>20-REPARACIÓN INSTALACIONES DEPORTIVAS PARQUE MIRADOR DEL ESTE, SANTO DOMINGO ESTE</t>
  </si>
  <si>
    <t>16-REPARACIÓN HOSPITALES DE LA PROVINCIA SANTO DOMINGO</t>
  </si>
  <si>
    <t>13-CONSTRUCCIÓN DE CENTRO DIAGNÓSTICO Y ATENCIÓN PRIMARIA EN CIUDAD MODELO, SANTO DOMINGO NORTE , PROVINCIA SANTO DOMINGO</t>
  </si>
  <si>
    <t>11-CONSTRUCCIÓN CENTRO UNIVERSITARIO REGIONAL UASD SANTO DOMINGO ESTE, PROVINCIA SANTO DOMINGO</t>
  </si>
  <si>
    <t>10-CONSTRUCCIÓN DE PASO A DESNIVEL SOTERRADO EN LA INTERSECCIÓN DE LA AV. LUPERÓN CON AV. 27 DE FEBRERO, PROVINCIA SANTO DOMINGO</t>
  </si>
  <si>
    <t>05-AMPLIACIÓN DEL PLANTEL EDUCATIVO PARA INICIAL JESÚS DE NAZARET - BATEY PALMAREJITO, MUNICIPIO LOS ALCARRIZOS, PROVINCIA SANTO DOMINGO.</t>
  </si>
  <si>
    <t>02-AMPLIACIÓN DEL PLANTEL EDUCATIVO PARA INICIAL JUANA SALTITOPA, MUNICIPIO LOS ALCARRIZOS, PROVINCIA SANTO DOMINGO.</t>
  </si>
  <si>
    <t>01-RECONSTRUCCIÓN ESTADIO DE SOFTBALL LOS MAMEYES  MUNICIPIO  SANTO DOMINGO ESTE, PROVINCIA SANTO DOMINGO</t>
  </si>
  <si>
    <t>01-AMPLIACIÓN DEL PLANTEL EDUCATIVO PARA INICIAL PROF. VINICIO VALENZUELA PÉREZ, MUNICIPIO LOS ALCARRIZOS, PROVINCIA SANTO DOMINGO.</t>
  </si>
  <si>
    <t>35-RECONSTRUCCIÓN DE LA INFRAESTRUCTURA VIAL URBANA DEL MUNICIPIO SAN JOSE DE OCOA, PROVINCIA SAN JOSE DE OCOA</t>
  </si>
  <si>
    <t>33-CONSTRUCCIÓN DE PUENTE BADÉN TUBULAR AFECTADO POR LA VAGUADA DE ABRIL 2022 SOBRE EL RÍO NIZAO, MUNICIPIO RANCHO ARRIBA, PROVINCIA SAN JOSÉ DE OCOA</t>
  </si>
  <si>
    <t>02-RECONSTRUCCIÓN DE LA CARRETERA EL PINAR - RANCHO FRANCISCO - LOS COROZOS AFECTADA POR LA TORMENTA TROPICAL FRANKLIN, MUNICIPIO SAN JOSÉ DE OCOA, PROVINCIA SAN JOSÉ DE OCOA</t>
  </si>
  <si>
    <t>39-AMPLIACIÓN DEL PLANTEL EDUCATIVO PARA INICIAL MONTE COCA, MUNICIPIO HATO MAYOR, PROVINCIA HATO MAYOR.</t>
  </si>
  <si>
    <t>11-RECONSTRUCCIÓN DE LA CARRETERA SABANA DE LA MAR - CAÑO HONDO, MUNICIPIO SABANA DE LA MAR, PROVINCIA HATO MAYOR</t>
  </si>
  <si>
    <t>94-RECONSTRUCCIÓN DE TRAMO VIAL EN  LOS COQUITOS, MUNICIPIO MONTE PLATA, PROVINCIA MONTE PLATA</t>
  </si>
  <si>
    <t>83-RECONSTRUCCIÓN CRUCE DAJAO-CARRETERA BAYAGUANA AFECTADO POR EL HURACAN FIONA, MUNICIPIO BAYAGUANA, PROVINCIA MONTE PLATA</t>
  </si>
  <si>
    <t>82-RECONSTRUCCIÓN TRAMO DE CARRETERA JUAN PABLO II- CHIRINO AFECTADO POR EL HURACAN FIONA, PROVINCIA MONTE PLATA</t>
  </si>
  <si>
    <t>81-RECONSTRUCCIÓN CRUCE DAJAO-CARRETERA BAYAGUANA AFECTADO POR EL HURACAN FIONA, MUNICIPIO BAYAGUANA, PROVINCIA MONTE PLATA</t>
  </si>
  <si>
    <t>73-RECONSTRUCCIÓN CARRETERA HACIENDA ESTRELLA- CRUCE PAJON HASTA MONTE PLATA, PROVINCIA MONTE PLATA</t>
  </si>
  <si>
    <t>72-RECONSTRUCCIÓN DE PUENTE ARROYO HONDO, AFECTADO POR VAGUADA ABRIL 2022, CARRETERA HACIENDA ESTRELLA-MONTE PLATA, MUNICIPIO MONTE PLATA, PROVINCIA MONTE PLATA</t>
  </si>
  <si>
    <t>69-RECONSTRUCCIÓN CAMINO VECINAL LOS SALADOS AFECTADO POR EL HURACAN FIONA, DISTRITO MUNICIPAL DON JUAN, MUNICIPIO MONTE PLATA, PROVINCIA MONTE PLATA</t>
  </si>
  <si>
    <t>67-RECONSTRUCCIÓN CAMINO VECINAL LA DOLE-BATEY LOS LANOS, AFECTADO POR EL HURACAN FIONA, MUNICIPIO MONTE PLATA, PROVINCIA MONTE PLATA</t>
  </si>
  <si>
    <t>66-RECONSTRUCCIÓN DEL CAMINO VECINAL CALLEJÓN DE DAJAO, AFECTADO POR EL HURACAN FIONA, MUNICIPIO BAYAGUANA, PROVINCIA MONTE PLATA</t>
  </si>
  <si>
    <t>64-RECONSTRUCCIÓN DEL CAMINO VECINAL BOSQUE ABAJO-BOSQUE ARRIBA ,  AFECTADO POR EL HURACAN FIONA, DISTRITO MUNICIPAL DON JUAN, MUNICIPIO MONTE PLATA, PROVINCIA MONTE PLATA</t>
  </si>
  <si>
    <t>61-RECONSTRUCCIÓN CAMINO VECINAL EL HEAM AFECTADO POR EL HURACAN FIONA, MUNICIPIO MONTE PLATA, PROVINCIA MONTE PLATA</t>
  </si>
  <si>
    <t>48-CONSTRUCCIÓN TEMPLOS, CASAS CURIALES Y OFICINAS PARROQUIALES,  PROVINCIA MONTE PLATA</t>
  </si>
  <si>
    <t>48-CONSTRUCCIÓN DEL CAMINO VECINAL LA CEIBA-CHIRINO, MUNICIPIO MONTE PLATA, PROVINCIA MONTE PLATA</t>
  </si>
  <si>
    <t>07-CONSTRUCCIÓN  PUENTE SOBRE RIO GUANUMA, AFECTADO POR LA TORMENTA TROPICAL FRANKLIN, CARRETERA LOS BOTADOS-HATO NUEVO, MUNICIPIO YAMASÁ, PROVINCIA MONTEPLATA</t>
  </si>
  <si>
    <t>58-AMPLIACIÓN DEL PLANTEL EDUCATIVO PARA INICIAL PROF. GILBERTO ANTONIO DÍAZ CAMILO, MUNICIPIO MAIMÓN, PROVINCIA MONSEÑOR NOUEL.</t>
  </si>
  <si>
    <t>47-RECONSTRUCCIÓN DE LA INFRAESTRUCTURA VIAL URBANA DEL MUNICIPIO MAIMÓN, PROVINCIA MONSEÑOR NOUEL</t>
  </si>
  <si>
    <t>40-AMPLIACIÓN DEL PLANTEL EDUCATIVO PARA INICIAL PROF. GUILLERMO RAFAEL PERALTA SANDY, MUNICIPIO LAGUNA SALADA, PROVINCIA VALVERDE.</t>
  </si>
  <si>
    <t>34-RECONSTRUCCIÓN DE LA INFRAESTRUCTURA VIAL URBANA DEL MUNICIPIO VILLA LOS ALMÁCIGOS, PROVINCIA SANTIAGO RODRÍGUEZ</t>
  </si>
  <si>
    <t>32-RECONSTRUCCIÓN DE LA INFRAESTRUCTURA VIAL URBANA DEL MUNICIPIO MONCIÓN, PROVINCIA SANTIAGO RODRÍGUEZ</t>
  </si>
  <si>
    <t>77-RECONSTRUCCIÓN  DE LA INFRAESTRUCTURA VIAL URBANA DEL MUNICIPIO SANTIAGO DE LOS CABALLEROS, PROVINCIA SANTIAGO</t>
  </si>
  <si>
    <t>02-CONSTRUCCIÓN DE 2,000 VIVIENDAS EN EL DISTRITO MUNICIPAL HATO DEL YAQUE, PROVINCIA SANTIAGO</t>
  </si>
  <si>
    <t>93-CONSTRUCCIÓN DE MURO DE HORMIGÓN ARMADO EN TRAMO DEL PASO A DESNIVEL DE LA AVENIDA LAS CARRERAS ESQUINA 30 DE MARZO, SANTIAGO DE LOS CABALLEROS, PROVINCIA SANTIAGO</t>
  </si>
  <si>
    <t>88-RECONSTRUCCIÓN DE LA INFRAESTRUCTURA VIAL URBANA DEL MUNICIPIO SAN JOSÉ DE LAS MATAS, PROVINCIA SANTIAGO</t>
  </si>
  <si>
    <t>81-CONSTRUCCIÓN Y RECONSTRUCCION DE CUATRO PLAYS DE BÉISBOL DE LA PROVINCIA SANTIAGO</t>
  </si>
  <si>
    <t>78-AMPLIACIÓN DEL PLANTEL EDUCATIVO PARA INICIAL SANTIAGO GUZMÁN ESPAILLAT, MUNICIPIO SANTIAGO, PROVINCIA SANTIAGO.</t>
  </si>
  <si>
    <t>77-AMPLIACIÓN DEL PLANTEL EDUCATIVO PARA INICIAL ELISA GENAO (BOCA DE BAO), MUNICIPIO SANTIAGO, PROVINCIA SANTIAGO.</t>
  </si>
  <si>
    <t>60-AMPLIACIÓN DEL PLANTEL EDUCATIVO PARA INICIAL SALUSTINA BANS BATISTA, MUNICIPIO SANTIAGO, PROVINCIA SANTIAGO.</t>
  </si>
  <si>
    <t>56-AMPLIACIÓN DEL PLANTEL EDUCATIVO PARA INICIAL REVERENDO DIÓGENES HERNÁNDEZ, MUNICIPIO SANTIAGO, PROVINCIA SANTIAGO.</t>
  </si>
  <si>
    <t>40-AMPLIACIÓN DEL PLANTEL EDUCATIVO PARA INICIAL GENARO PÉREZ, MUNICIPIO SANTIAGO, PROVINCIA SANTIAGO.</t>
  </si>
  <si>
    <t>38-AMPLIACIÓN DEL PLANTEL EDUCATIVO PARA INICIAL PROF. MARÍA NATIVIDAD BATISTA, MUNICIPIO PUÑAL, PROVINCIA SANTIAGO.</t>
  </si>
  <si>
    <t>37-AMPLIACIÓN DEL PLANTEL EDUCATIVO PARA INICIAL PROF. MAXIMILIANO ANTONIO ESTRELLA GRULLÓN, MUNICIPIO PUÑAL, PROVINCIA SANTIAGO.</t>
  </si>
  <si>
    <t>36-AMPLIACIÓN DEL PLANTEL EDUCATIVO PARA INICIAL DELIA SANTELISES, MUNICIPIO SAN JOSÉ DE LAS MATAS, PROVINCIA SANTIAGO.</t>
  </si>
  <si>
    <t>35-CONSTRUCCIÓN  DE 8 ESTANCIAS INFANTILES EN LA PROVINCIA SANTIAGO (FASE 2)</t>
  </si>
  <si>
    <t>33-RECONSTRUCCIÓN DE LA INFRAESTRUCTURA VIAL URBANA DEL MUNICIPIO SABANA IGLESIA, PROVINCIA SANTIAGO</t>
  </si>
  <si>
    <t>32-AMPLIACIÓN DEL PLANTEL EDUCATIVO PARA INICIAL GENEROSA FERREIRA - SABANA IGLESIA , MUNICIPIO SANTIAGO, PROVINCIA SANTIAGO.</t>
  </si>
  <si>
    <t>31-RECONSTRUCCIÓN DE LA INFRAESTRUCTURA VIAL URBANA DEL MUNICIPIO JÁNICO, PROVINCIA SANTIAGO</t>
  </si>
  <si>
    <t>30-RECONSTRUCCIÓN DE LA INFRAESTRUCTURA VIAL URBANA DEL MUNICIPIO LICEY AL MEDIO, PROVINCIA SANTIAGO</t>
  </si>
  <si>
    <t>30-AMPLIACIÓN DEL PLANTEL EDUCATIVO PARA INICIAL DELFÍN RODRÍGUEZ TORRES, MUNICIPIO SAN JOSÉ DE LAS MATAS, PROVINCIA SANTIAGO.</t>
  </si>
  <si>
    <t>29-RECONSTRUCCIÓN DE LA INFRAESTRUCTURA VIAL URBANA DEL MUNICIPIO BISONÓ, PROVINCIA SANTIAGO</t>
  </si>
  <si>
    <t>13-RESTAURACIÓN CASA DE ARTE DEL CENTRO HISTORICO DE SANTIAGO DE LOS CABALLEROS, PROVINCIA SANTIAGO</t>
  </si>
  <si>
    <t>52-AMPLIACIÓN DEL PLANTEL EDUCATIVO PARA INICIAL LA SOLEDAD, MUNICIPIO LA MATA, PROVINCIA SANCHEZ RAMIREZ.</t>
  </si>
  <si>
    <t>35-HABILITACIÓN ESTACION DEPURADORA AGUAS RESIDUALES JUAN DOLIO, MUNICIPIO GUAYACANES, PROVINCIA DE SAN PEDRO DE MACORIS</t>
  </si>
  <si>
    <t>56-AMPLIACIÓN DEL PLANTEL EDUCATIVO PARA INICIAL EUGENIO MARÍA DE HOSTOS, MUNICIPIO QUISQUEYA, PROVINCIA SAN PEDRO DE MACORÍS.</t>
  </si>
  <si>
    <t>52-CONSTRUCCIÓN CANCHA DE BALONCESTO EL TOCONAL, MUNICIPIO SAN PEDRO DE MACORÍS</t>
  </si>
  <si>
    <t>51-RECONSTRUCCIÓN DE LA INFRAESTRUCTURA VIAL URBANA DEL MUNICIPIO RAMÓN SANTANA, PROVINCIA SAN PEDRO DE MACORÍS.</t>
  </si>
  <si>
    <t>49-RECONSTRUCCIÓN DE LA INFRAESTRUCTURA VIAL URBANA DEL MUNICIPIO QUISQUEYA, PROVINCIA SAN PEDRO DE MACORÍS</t>
  </si>
  <si>
    <t>48-CONSTRUCCIÓN PUENTE DE ALCANTARILLA DE CAJÓN AFECTADO POR LA VAGUADA DE ABRIL 2022, COMUNIDADES INVI - LA LOMA, MUNICIPIO QUISQUEYA, PROVINCIA SAN PEDRO DE MACORIS</t>
  </si>
  <si>
    <t>28-RECONSTRUCCIÓN DE PUENTE PEATONAL AFECTADO POR LA VAGUADA DE ABRIL 2022, AUTOVIA DEL ESTE, COMUNIDAD EL SOCO, MUNICIPIO SAN PEDRO DE MACORIS, PROVINCIA SAN PEDRO DE MACORIS</t>
  </si>
  <si>
    <t>23-CONSTRUCCIÓN DE 4 ESTANCIAS INFANTILES EN LA PROVINCIA DE SAN PEDRO DE MACORIS</t>
  </si>
  <si>
    <t>12-AMPLIACIÓN DE PLANTELES EDUCATIVOS EN LA PROVINCIA DE SAN PEDRO DE MACORÍS (FASE 2)</t>
  </si>
  <si>
    <t>06-CONSTRUCCIÓN DE ECO-HABITAT INTEGRAL PARA CIUDADANOS EN CONDICION DE POBREZA MULTIDIMENSIONAL EN EL MUNICIPIO SAN PEDRO DE MACORÍS, PROVINCIA SAN PEDRO DE MACORÍS</t>
  </si>
  <si>
    <t>56-AMPLIACIÓN DEL PLANTEL EDUCATIVO PARA INICIAL HATICO DEL GUANAL, MUNICIPIO SAN JUAN, PROVINCIA SAN JUAN.</t>
  </si>
  <si>
    <t>54-RECONSTRUCCIÓN DE LA INFRAESTRUCTURA VIAL URBANA DE SAN JUAN DE LA MAGUANA, PROVINCIA SAN JUAN</t>
  </si>
  <si>
    <t>54-AMPLIACIÓN DEL PLANTEL EDUCATIVO PARA INICIAL EDALIO BÁEZ MERÁN, MUNICIPIO SAN JUAN, PROVINCIA SAN JUAN.</t>
  </si>
  <si>
    <t>50-RECONSTRUCCIÓN CAMINO VECINAL LA CUENDA, MUNICIPIO SAN JUAN DE LA MAGUANA, PROVINCIA SAN JUAN</t>
  </si>
  <si>
    <t>45-RECONSTRUCCIÓN DE LA INFRAESTRUCTURA VIAL URBANA DEL MUNICIPIO JUAN DE HERRERA, PROVINCIA SAN JUAN</t>
  </si>
  <si>
    <t>44-RECONSTRUCCIÓN  DE LA INFRAESTRUCTURA VIAL URBANA DEL MUNICIPIO EL CERCADO, PROVINCIA SAN JUAN</t>
  </si>
  <si>
    <t>43-CONSTRUCCIÓN DE APARTAMENTOS EN LOS RESIDENCIALES VISTA DEL RÍO Y ALTOS DEL TENGUE, MUNICIPIO SAN JUAN, PROVINCIA SAN JUAN</t>
  </si>
  <si>
    <t>37-AMPLIACIÓN DEL PLANTEL EDUCATIVO PARA INICIAL PROF. LINADO FULCAR FULCAR, MUNICIPIO EL CERCADO, PROVINCIA SAN JUAN.</t>
  </si>
  <si>
    <t>34-AMPLIACIÓN DEL PLANTEL EDUCATIVO PARA INICIAL ARISLENNY CANARIO MONTERO, MUNICIPIO EL CERCADO, PROVINCIA SAN JUAN.</t>
  </si>
  <si>
    <t>33-AMPLIACIÓN DEL PLANTEL EDUCATIVO PARA INICIAL SAN FRANCISCO JAVIER FE Y ALEGRÍA, MUNICIPIO EL CERCADO, PROVINCIA SAN JUAN.</t>
  </si>
  <si>
    <t>07-CONSTRUCCIÓN DE 48 VIVIENDAS EN EL MUNICIPIO LAS MATAS DE FARFAN, PROVINCIA SAN JUAN</t>
  </si>
  <si>
    <t>07-AMPLIACIÓN DEL PLANTEL EDUCATIVO PARA INICIAL HIGÜERITO, MUNICIPIO SAN JUAN, PROVINCIA SAN JUAN.</t>
  </si>
  <si>
    <t>06-AMPLIACIÓN DEL PLANTEL EDUCATIVO PARA INICIAL ADRIANA MARÍA GUILLU VIUDA SUAZO, MUNICIPIO SAN JUAN, PROVINCIA SAN JUAN.</t>
  </si>
  <si>
    <t>05-AMPLIACIÓN DEL PLANTEL EDUCATIVO PARA INICIAL SECTOR SURESTE, MUNICIPIO SAN JUAN, PROVINCIA SAN JUAN.</t>
  </si>
  <si>
    <t>90-AMPLIACIÓN DEL PLANTEL EDUCATIVO PARA INICIAL PROF. ZENEYDA BELTRÉ, MUNICIPIO SAN GREGORIO DE NIGUA, PROVINCIA SAN CRISTÓBAL.</t>
  </si>
  <si>
    <t>88-AMPLIACIÓN DEL PLANTEL EDUCATIVO PARA INICIAL LA PLAYA, MUNICIPIO SAN GREGORIO DE NIGUA, PROVINCIA SAN CRISTÓBAL.</t>
  </si>
  <si>
    <t>85-AMPLIACIÓN DEL PLANTEL EDUCATIVO PARA INICIAL PADRE BORBÓN, MUNICIPIO SABANA GRANDE DE PALENQUE, PROVINCIA SAN CRISTÓBAL.</t>
  </si>
  <si>
    <t>76-AMPLIACIÓN DEL PLANTEL EDUCATIVO PARA INICIAL FRAY BARTOLOMÉ DE LAS CASAS, MUNICIPIO YAGUATE, PROVINCIA SAN CRISTÓBAL.</t>
  </si>
  <si>
    <t>70-RECONSTRUCCIÓN DE INFRAESTRUCTURA VIAL URBANA DEL MUNICIPIO LOS CACAOS, PROVINCIA SAN CRISTÓBAL</t>
  </si>
  <si>
    <t>69-RECONSTRUCCIÓN DE LA INFRAESTRUCTURA VIAL URBANA DEL MUNICIPIO YAGUATE, PROVINCIA SAN CRISTÓBAL</t>
  </si>
  <si>
    <t>66-AMPLIACIÓN Y REHABILITACION DE 14 PLANTELES ESCOLARES  EN LA PROVINCIA SAN CRISTOBAL</t>
  </si>
  <si>
    <t>63-RECONSTRUCCIÓN DE LA INFRAESTRUCTURA VIAL URBANA DEL MUNICIPIO BAJOS DE HAINA, PROVINCIA SAN CRISTÓBAL</t>
  </si>
  <si>
    <t>62-RECONSTRUCCIÓN DE LA INFRAESTRUCTURA VIAL URBANA DEL MUNICIPIO VILLA ALTAGRACIA, PROVINCIA SAN CRISTÓBAL</t>
  </si>
  <si>
    <t>60-RECONSTRUCCIÓN DE LA INFRAESTRUCTURA VIAL URBANA DEL MUNICIPIO SABANA GRANDE DE PALENQUE, PROVINCIA SAN CRISTÓBAL.</t>
  </si>
  <si>
    <t>59-RECONSTRUCCIÓN DE LA INFRAESTRUCTURA VIAL URBANA DEL MUNICIPIO SAN GREGORIO DE NIGUA, PROVINCIA SAN CRISTOBAL</t>
  </si>
  <si>
    <t>54-CONSTRUCCIÓN DE PUENTE EN LA CARRETERA EL BATEY, PIEDRA BLANCA, MUNICIPIO VILLA ALTAGRACIA, PROVINCIA SAN CRISTÓBAL</t>
  </si>
  <si>
    <t>52-AMPLIACIÓN DEL PLANTEL EDUCATIVO PARA INICIAL MARÍA TRINIDAD SÁNCHEZ, MUNICIPIO CAMBITA GARABITOS, PROVINCIA SAN CRISTÓBAL.</t>
  </si>
  <si>
    <t>11-RECONSTRUCCIÓN DE CALLE EL HOYO EN EL SECTOR YOGO YOGO, AFECTADA POR LA TORMENTA FRANKLIN, MUNICIPIO SAN GREGORIO DE NIGUA, PROVINCIA SAN CRISTÓBAL</t>
  </si>
  <si>
    <t>05-RECONSTRUCCIÓN DE PLAZA DE VENDEDORES EN EL PUEBLO LOS PESCADORES, MUNICIPIO LAS TERRENAS, PROVINCIA SAMANA</t>
  </si>
  <si>
    <t>09-CONSTRUCCIÓN HOSPITAL LAS TERRENAS, PROVINCIA SAMANÁ</t>
  </si>
  <si>
    <t>40-CONSTRUCCIÓN DE PLANTELES EDUCATIVOS EN LA PROVINCIA DE HERMANAS MIRABAL (FASE 2)</t>
  </si>
  <si>
    <t>23-RECONSTRUCCIÓN DE LA INFRAESTRUCTURA VIAL URBANA DEL MUNICIPIO VILLA TAPIA, PROVINCIA HERMANAS MIRABAL</t>
  </si>
  <si>
    <t>66-RECONSTRUCCIÓN VÍA DE ACCESO A PLAYA TECO, DISTRITO MUNICIPAL MAIMÓN, PROVINCIA PUERTO PLATA</t>
  </si>
  <si>
    <t>50-RECONSTRUCCIÓN DE LA INFRAESTRUCTURA VIAL URBANA DEL MUNICIPIO ALTAMIRA, PROVINCIA PUERTO PLATA</t>
  </si>
  <si>
    <t>41-RECONSTRUCCIÓN DE LA INFRAESTRUCTURA VIAL URBANA DEL MUNICIPIO LOS HIDALGOS DE LA PROVINCIA PUERTO PLATA</t>
  </si>
  <si>
    <t>20-CONSTRUCCIÓN DE PLANTELES EDUCATIVOS EN LA PROVINCIA PUERTO PLATA (FASE 3)</t>
  </si>
  <si>
    <t>10-AMPLIACIÓN DEL PLANTEL EDUCATIVO PARA INICIAL LUZ VARONA, MUNICIPIO VILLA ISABELA, PROVINCIA PUERTO PLATA.</t>
  </si>
  <si>
    <t>07-AMPLIACIÓN DEL PLANTEL EDUCATIVO PARA INICIAL GEORGE ARZENO BRUGAL FE Y ALEGRÍA, MUNICIPIO PUERTO PLATA, PROVINCIA PUERTO PLATA.</t>
  </si>
  <si>
    <t>04-CONSTRUCCIÓN DEL TRAMO CARRETERO CRUCE PUERTO PLATA - SAN MARCOS - EL CUPEY, MUNICIPIO PUERTO PLATA, PROVINCIA PUERTO PLATA.</t>
  </si>
  <si>
    <t>01-AMPLIACIÓN DEL PLANTEL EDUCATIVO PARA INICIAL JUAN ARTURO LOCKWARD STAMERS, MUNICIPIO VILLA MONTELLANO, PROVINCIA PUERTO PLATA.</t>
  </si>
  <si>
    <t>50-AMPLIACIÓN DEL PLANTEL EDUCATIVO PARA INICIAL CONCEPCIÓN BONA, MUNICIPIO BANÍ, PROVINCIA PERAVIA.</t>
  </si>
  <si>
    <t>47-AMPLIACIÓN DEL PLANTEL EDUCATIVO PARA INICIAL SABANA CHIQUITA, MUNICIPIO BANÍ, PROVINCIA PERAVIA.</t>
  </si>
  <si>
    <t>44-AMPLIACIÓN DEL PLANTEL EDUCATIVO PARA INICIAL LA SAONA, MUNICIPIO BANÍ, PROVINCIA PERAVIA.</t>
  </si>
  <si>
    <t>43-AMPLIACIÓN DEL PLANTEL EDUCATIVO PARA INICIAL PROF. LUIS EMILIO PEÑA, MUNICIPIO BANÍ, PROVINCIA PERAVIA.</t>
  </si>
  <si>
    <t>42-AMPLIACIÓN DEL PLANTEL EDUCATIVO PARA INICIAL CARLOS JULIO TEJEDA ORTIZ, MUNICIPIO BANÍ, PROVINCIA PERAVIA.</t>
  </si>
  <si>
    <t>01-AMPLIACIÓN DEL PLANTEL EDUCATIVO PARA INICIAL MARÍA INOCENCIA BELÉN MININO, MUNICIPIO BANÍ, PROVINCIA PERAVIA.</t>
  </si>
  <si>
    <t>01-MEJORAMIENTO PUERTO DE MANZANILLO Y SUS VÍAS DE CONECTIVIDAD, PROVINCIA MONTECRISTI, R.D.</t>
  </si>
  <si>
    <t>59-AMPLIACIÓN DEL PLANTEL EDUCATIVO PARA INICIAL ANA LUCÍA LÓPEZ DE TAVERAS, MUNICIPIO VILLA VÁZQUEZ, PROVINCIA MONTE CRISTI.</t>
  </si>
  <si>
    <t>47-CONSTRUCCIÓN  DE PLANTELES EDUCATIVOS EN LA PROVINCIA DE MONTE CRISTI (FASE 2)</t>
  </si>
  <si>
    <t>17-CONSTRUCCIÓN DE PLANTELES EDUCATIVOS EN LA PROVINCIA MONTE CRISTI (FASE 3)</t>
  </si>
  <si>
    <t>04-AMPLIACIÓN DEL PLANTEL EDUCATIVO PARA INICIAL SERAFINA SÁNCHEZ, MUNICIPIO MONTE CRISTI, PROVINCIA MONTE CRISTI.</t>
  </si>
  <si>
    <t>03-AMPLIACIÓN DEL PLANTEL EDUCATIVO PARA INICIAL ROSA SMESTER, MUNICIPIO MONTE CRISTI, PROVINCIA MONTE CRISTI.</t>
  </si>
  <si>
    <t>32-RECONSTRUCCIÓN DE LA INFRAESTRUCTURA VIAL URBANA DEL MUNICIPIO DE CABRERA, PROVINCIA MARÍA TRINIDAD SÁNCHEZ</t>
  </si>
  <si>
    <t>68-CONSTRUCCIÓN DESTACAMENTO POLICIAL EN EL COPEYITO, MUNICIPIO RIO SAN JUAN, PROVINCIA MARIA TRINIDAD SANCHEZ</t>
  </si>
  <si>
    <t>45-AMPLIACIÓN Y REHABILITACION DE 9 PLANTELES ESCOLARES EN LA PROVINCIA MARIA TRINIDAD SANCHEZ</t>
  </si>
  <si>
    <t>15-AMPLIACIÓN DEL PLANTEL EDUCATIVO PARA INICIAL RAMÓN ANTONIO TEJADA, MUNICIPIO CABRERA, PROVINCIA MARÍA TRINIDAD SÁNCHEZ.</t>
  </si>
  <si>
    <t>10-RECONSTRUCCIÓN DE LA INFRAESTRUCTURA VIAL URBANA DEL MUNICIPIO RIO SAN JUAN PROVINCIA MARÍA TRINIDAD SÁNCHEZ</t>
  </si>
  <si>
    <t>46-RECONSTRUCCIÓN DEL CAMINO DE ACCESO AL SALTO DE AGUAS BLANCAS, MUNICIPIO CONSTANZA, PROVINCIA LA VEGA.</t>
  </si>
  <si>
    <t>30-RECONSTRUCCIÓN DE PUENTE ESTANCIA LA PEÑA SOBRE ARROYO BARRACO AFECTADA POR LA VAGUADA DE ABRIL 2022, MUNICIPIO JARABACOA, PROVINCIA LA VEGA</t>
  </si>
  <si>
    <t>38-AMPLIACIÓN DEL PLANTEL EDUCATIVO PARA INICIAL PROF. TOMASA CIPRIÁN, MUNICIPIO VILLA HERMOSA, PROVINCIA LA ROMANA.</t>
  </si>
  <si>
    <t>97-RECONSTRUCCIÓN CARRETERA AUTOVÍA DEL CORAL EN EL CRUCE BOCA DE CHAVÓN, MUNICIPIO SALVALEON DE HIGUEY, PROVINCIA LA ALTAGRACIA</t>
  </si>
  <si>
    <t>28-CONSTRUCCIÓN PUENTE BADEN TUBULAR SOBRE RIO ANAMUYA AFECTADO POR LA VAGUADA DE ABRIL 2022, MUNICIPIO HIGÜEY, PROVINCIA ALTAGRACIA</t>
  </si>
  <si>
    <t>13-CONSTRUCCIÓN MURO DE GAVIONES EN LOS MÁRGENES DEL RIO DUEY EN LA AVENIDA GASTÓN FERNANDO DELIGNE, AFECTADOS POR EL HURACÁN FIONA, MUNICIPIO HIGUEY, PROVINCIA LA ALTAGRACIA</t>
  </si>
  <si>
    <t>10-CONSTRUCCIÓN DE CANALIZACION Y PROTECCION DE LOS MARGENES DEL RIO QUISIBANI, AFECTADO POR EL HURACAN FIONA, MUNICIPIO HIGUEY, PROVINCIA LA ALTAGRACIA</t>
  </si>
  <si>
    <t>28-CONSTRUCCIÓN DE ESTACIONAMIENTO VEHICULAR PARA VISITANTES DE PLAYA BAYAHIBE, PROVINCIA LA ALTAGRACIA</t>
  </si>
  <si>
    <t>11-CONSTRUCCIÓN DE CANALIZACION Y PROTECCION DEL RIO DUEY Y LA CAÑADA DE LA CIRCUNVALACION LA OTRA BANDA, AFECTADOS POR EL HURACAN FIONA, MUNICIPIO HIGUEY, PROVINCIA LA ALTAGRACIA</t>
  </si>
  <si>
    <t>87-RECONSTRUCCIÓN DEL CAMINO VECINAL BENERITO - SANTA CRUZ DEL GATO AFECTADO POR LA TORMENTA FRANKLIN, MUNICIPIO SAN RAFAEL DEL YUMA, PROVINCIA LA ALTAGRACIA</t>
  </si>
  <si>
    <t>51-RECONSTRUCCIÓN DE LA INFRAESTRUCTURA VIAL URBANA DEL MUNICIPIO DE HIGUEY, PROVINCIA LA ALTAGRACIA</t>
  </si>
  <si>
    <t>14-CONSTRUCCIÓN DE MURO DE GAVIONES EN LOS MÁRGENES AGUAS ARRIBA Y AGUAS ABAJO DEL RIO DUEY AFECTADOS POR EL HURACÁN FIONA, EN LA CARRETERA HIGUEY-LA OTRA BANDA, MUNICIPIO HIGUEY, PROVINCIA LA ALTAGRACIA</t>
  </si>
  <si>
    <t>12-CONSTRUCCIÓN MURO DE GAVIONES Y CANALIZACION DEL RIO DUEY, EN TRAMO AVENIDA JUAN XXIII AFECTADO POR EL HURACAN FIONA, MUNICIPIO HIGUEY, PROVINCIA LA ALTAGRACIA</t>
  </si>
  <si>
    <t>12-CONSTRUCCIÓN DEL PALACIO MUNICIPAL DE SAN RAFAEL DEL YUMA, PROVINCIA LA ALTAGRACIA</t>
  </si>
  <si>
    <t>12-AMPLIACIÓN DEL PLANTEL EDUCATIVO PARA INICIAL BENERITO, MUNICIPIO SAN RAFAEL DEL YUMA, PROVINCIA LA ALTAGRACIA.</t>
  </si>
  <si>
    <t>07-CONSTRUCCIÓN DEL CENTRO DE ATENCIÓN Y PRIVACION DE LIBERTAD PROVISIONAL ANAMUYA, MUNICIPIO HIGÜEY, PROVINCIA LA ALTAGRACIA</t>
  </si>
  <si>
    <t>03-AMPLIACIÓN DEL PLANTEL EDUCATIVO PARA INICIAL HERMANOS TREJO, MUNICIPIO HIGÜEY, PROVINCIA LA ALTAGRACIA.</t>
  </si>
  <si>
    <t>55-AMPLIACIÓN DEL PLANTEL EDUCATIVO PARA INICIAL FILOMENA PÉREZ Y PÉREZ, MUNICIPIO MELLA, PROVINCIA INDEPENDENCIA.</t>
  </si>
  <si>
    <t>09-AMPLIACIÓN DEL PLANTEL EDUCATIVO PARA INICIAL RAMÓN BOLÍVAR MEDRANO, MUNICIPIO CRISTÓBAL, PROVINCIA INDEPENDENCIA.</t>
  </si>
  <si>
    <t>70-CONSTRUCCIÓN DE 2 ESTANCIAS INFANTILES EN LA PROVINCIA DE ESPAILLAT (FASE 3)</t>
  </si>
  <si>
    <t>27-AMPLIACIÓN DEL PLANTEL EDUCATIVO PARA INICIAL PROF. FELIPE MONTES GÓMEZ, MUNICIPIO GASPAR HERNÁNDEZ, PROVINCIA ESPAILLAT.</t>
  </si>
  <si>
    <t>26-RECONSTRUCCIÓN DE LA INFRAESTRUCTURA VIAL URBANA DEL MUNICIPIO SAN VICTOR, PROVINCIA ESPAILLAT</t>
  </si>
  <si>
    <t>25-RECONSTRUCCIÓN DE LA INFRAESTRUCTURA VIAL URBANA DEL MUNICIPIO GASPAR HERNANDEZ, PROVINCIA ESPAILLAT</t>
  </si>
  <si>
    <t>23-RECONSTRUCCIÓN DE LA CARRETERA PRINCIPAL DEL DISTRITO MUNICIPAL MONTE DE LA JAGUA - AEROPUERTO DEL CIBAO, MUNICIPIO MOCA, PROVINCIA ESPAILLAT</t>
  </si>
  <si>
    <t>53-CONSTRUCCIÓN  PLAZA MULTIUSO SEIBANA,  MUNICIPIO DE SANTA CRUZ, PROVINCIA EL SEIBO.</t>
  </si>
  <si>
    <t>37-RECONSTRUCCIÓN DEL MUELLE TURISTICO DE MICHES, MUNICIPIO MICHES, PROVINCIA EL SEIBO.</t>
  </si>
  <si>
    <t>73-CONSTRUCCIÓN MURO DE GAVIONES PARA PROTECCIÓN DEL PUENTE SOBRE EL RÍO CEDRO, AFECTADO POR EL HURACAN FIONA, MUNICIPIO MICHES, PROVINCIA EL SEIBO</t>
  </si>
  <si>
    <t>22-RECONSTRUCCIÓN  PARQUE DEL HIGO Y SU ENTORNO, MUNICIPIO DE BÁNICA, PROVINCIA ELIAS PIÑA.</t>
  </si>
  <si>
    <t>08-RECONSTRUCCIÓN DE LA INFRAESTRUCTURA VIAL URBANA DEL MUNICIPIO EL LLANO, PROVINCIA ELIAS PIÑA</t>
  </si>
  <si>
    <t>09-CONSTRUCCIÓN DE 354 VIVIENDAS E INFRAESTRUCTURAS URBANAS RESILIENTES PARA LA COMUNIDAD BARRIO AZUL EN URBANIZACIÓN CORDERO TEJADA, SAN FRANCISCO DE MACORÍS, PROVINCIA DUARTE</t>
  </si>
  <si>
    <t>83-AMPLIACIÓN DEL PLANTEL EDUCATIVO PARA INICIAL PEDRO MIR, MUNICIPIO SAN FRANCISCO DE MACORÍS, PROVINCIA DUARTE.</t>
  </si>
  <si>
    <t>63-CONSTRUCCIÓN  PUENTE SOBRE EL RIO PAYABO, CAMINO VECINAL LAS SERVAS-LOS CONTRERAS AFECTADO POR LA VAGUADA DE ABRIL 2022, MUNICIPIO VILLA RIVA, PROVINCIA DUARTE</t>
  </si>
  <si>
    <t>60-AMPLIACIÓN DEL PLANTEL EDUCATIVO PARA INICIAL PROF. LORENZO BURGOS ABREU, MUNICIPIO SAN FRANCISCO DE MACORÍS, PROVINCIA DUARTE.</t>
  </si>
  <si>
    <t>50-CONSTRUCCIÓN PUENTE SOBRE EL RIO CENOVI AFECTADO POR LA VAGUADA DE ABRIL 2022, MUNICIPIO SAN FRANCISCO DE MACORÍS, PROVINCIA DUARTE</t>
  </si>
  <si>
    <t>50-AMPLIACIÓN DEL PLANTEL EDUCATIVO PARA INICIAL RAFAEL EDUARDO VALERIO REYES, MUNICIPIO SAN FRANCISCO DE MACORÍS, PROVINCIA DUARTE.</t>
  </si>
  <si>
    <t>49-AMPLIACIÓN DEL PLANTEL EDUCATIVO PARA INICIAL SALOMÉ UREÑA, MUNICIPIO SAN FRANCISCO DE MACORÍS, PROVINCIA DUARTE.</t>
  </si>
  <si>
    <t>46-REHABILITACIÓN DEL CAMINO VECINAL CRUCE DE PIMENTEL-CASA DE ALTO-SAN FELIPE ABAJO, MUNICIPIO PIMENTEL PROVINCIA DUARTE</t>
  </si>
  <si>
    <t>42-CONSTRUCCIÓN DE PUENTE TIPO ALCANTARILLA DE CAJÓN EN EL RIO AZUCEY, AFECTADO POR LA VAGUADA DE ABRIL 2022, CAMINO VECINAL JOBOBAN, MUNICIPIO VILLA RIVA, PROVINCIA DUARTE</t>
  </si>
  <si>
    <t>39-AMPLIACIÓN DEL PLANTEL EDUCATIVO PARA INICIAL PROF. ASUNCIÓN NATALIA ACOSTA, MUNICIPIO VILLA RIVA, PROVINCIA DUARTE.</t>
  </si>
  <si>
    <t>36-AMPLIACIÓN DEL PLANTEL EDUCATIVO PARA INICIAL LUIS TEODOSIO MOLINA ALBERT, MUNICIPIO VILLA RIVA, PROVINCIA DUARTE.</t>
  </si>
  <si>
    <t>29-CONSTRUCCIÓN DE PUENTE BADEN AFECTADO POR LA VAGUADA DE ABRIL 2022 EN EL CAMINO VECINAL RINCÓN HONDO-EL FIRME EN LA COMUNIDAD LOS LANOS, MUNICIPIO CASTILLO, PROVINCIA DUARTE</t>
  </si>
  <si>
    <t>08-AMPLIACIÓN DEL PLANTEL EDUCATIVO PARA INICIAL PABLITA POLANCO RODRÍGUEZ, MUNICIPIO VILLA RIVA, PROVINCIA DUARTE.</t>
  </si>
  <si>
    <t>06-AMPLIACIÓN DEL PLANTEL EDUCATIVO PARA INICIAL MARÍA ALEJANDRINA PICHARDO, MUNICIPIO VILLA RIVA, PROVINCIA DUARTE.</t>
  </si>
  <si>
    <t>13-RECONSTRUCCIÓN DE LA INFRAESTRUCTURA VIAL URBANA DEL MUNICIPIO PARTIDO, PROVINCIA DAJABÓN</t>
  </si>
  <si>
    <t>11-RECONSTRUCCIÓN DE LA INFRAESTRUCTURA VIAL URBANA DEL MUNICIPIO LOMA DE CABRERA, PROVINCIA DAJABÓN</t>
  </si>
  <si>
    <t>09-RECONSTRUCCIÓN DE LA INFRAESTRUCTURA VIAL URBANA DEL MUNICIPIO EL PINO, PROVINCIA DAJABÓN</t>
  </si>
  <si>
    <t>44-RECONSTRUCCIÓN DE LA INFRAESTRUCTURA VIAL URBANA DEL MUNICIPIO DE ENRIQUILLO, PROVINCIA BARAHONA</t>
  </si>
  <si>
    <t>43-RECONSTRUCCIÓN DE LA INFRAESTRUCTURA VIAL URBANA DEL MUNICIPIO DE POLO, PROVINCIA BARAHONA</t>
  </si>
  <si>
    <t>34-AMPLIACIÓN DEL PLANTEL EDUCATIVO PARA INICIAL PROF. RAFAEL ENRÍQUEZ MARRERO MATOS, MUNICIPIO VICENTE NOBLE, PROVINCIA BARAHONA.</t>
  </si>
  <si>
    <t>33-AMPLIACIÓN DEL PLANTEL EDUCATIVO PARA INICIAL LAS SALINAS, MUNICIPIO LAS SALINAS, PROVINCIA BARAHONA.</t>
  </si>
  <si>
    <t>31-AMPLIACIÓN DEL PLANTEL EDUCATIVO PARA INICIAL PROF. IRENE ACOSTA, MUNICIPIO FUNDACIÓN, PROVINCIA BARAHONA.</t>
  </si>
  <si>
    <t>28-AMPLIACIÓN DEL PLANTEL EDUCATIVO PARA INICIAL FIDEL MEDINA, MUNICIPIO BARAHONA, PROVINCIA BARAHONA.</t>
  </si>
  <si>
    <t>27-AMPLIACIÓN DEL PLANTEL EDUCATIVO PARA INICIAL BAITOITA, MUNICIPIO BARAHONA, PROVINCIA BARAHONA.</t>
  </si>
  <si>
    <t>26-AMPLIACIÓN DEL PLANTEL EDUCATIVO PARA INICIAL CLARENCE CRISTOPHER HAMILTON OXLEY, MUNICIPIO BARAHONA, PROVINCIA BARAHONA.</t>
  </si>
  <si>
    <t>09-CONSTRUCCIÓN MERCADO MUNICIPAL DE CABRAL, PROVINCIA BARAHONA</t>
  </si>
  <si>
    <t>04-RECONSTRUCCIÓN DE LA INFRAESTRUCTURA VIAL URBANA DEL MUNICIPIO LA CIENAGA, PROVINCIA BARAHONA</t>
  </si>
  <si>
    <t>03-RECONSTRUCCIÓN DE LA INFRAESTRUCTURA VIAL URBANA DEL MUNICIPIO JAQUIMEYES, PROVINCIA BARAHONA</t>
  </si>
  <si>
    <t>74-RECONSTRUCCIÓN DE LA INFRAESTRUCTURA VIAL URBANA DEL MUNICIPIO TAMAYO, PROVINCIA BAHORUCO</t>
  </si>
  <si>
    <t>43-AMPLIACIÓN DEL PLANTEL EDUCATIVO PARA INICIAL SALOMÉ UREÑA DE HENRÍQUEZ, MUNICIPIO TAMAYO, PROVINCIA BAORUCO.</t>
  </si>
  <si>
    <t>06-RECONSTRUCCIÓN DE LA INFRAESTRUCTURA VIAL URBANA DEL MUNICIPIO DE GALVAN, PROVINCIA BAHORUCO</t>
  </si>
  <si>
    <t>05-RECONSTRUCCIÓN DE LA INFRAESTRUCTURA VIAL URBANA DEL MUNICIPIO DE VILLA JARAGUA, PROVINCIA BAHORUCO</t>
  </si>
  <si>
    <t>45-CONSTRUCCIÓN CENTRO UNIVERSITARIO REGIONAL UASD AZUA, PROVINCIA AZUA</t>
  </si>
  <si>
    <t>41-RECONSTRUCCIÓN DE LA INFRAESTRUCTURA VIAL URBANA DEL MUNICIPIO PUEBLO VIEJO, PROVINCIA AZUA</t>
  </si>
  <si>
    <t>36-RECONSTRUCCIÓN DEL PUENTE AFECTADO POR LA VAGUADA DE ABRIL 2022, SOBRE EL RIO VIAJAMA, MUNICIPIO DE LAS YAYAS DE VIAJAMAS, PROVINCIA AZUA</t>
  </si>
  <si>
    <t>31-AMPLIACIÓN DEL PLANTEL EDUCATIVO PARA INICIAL CELIDA LUISA PÉREZ DE CRESPO , MUNICIPIO AZUA, PROVINCIA AZUA.</t>
  </si>
  <si>
    <t>28-AMPLIACIÓN DEL PLANTEL EDUCATIVO PARA INICIAL REYNALDO DEL CARMEN GARCÍA, MUNICIPIO AZUA, PROVINCIA AZUA.</t>
  </si>
  <si>
    <t>24-AMPLIACIÓN DEL PLANTEL EDUCATIVO PARA INICIAL LUIS RAMÍREZ MORA, MUNICIPIO TÁBARA ARRIBA, PROVINCIA AZUA.</t>
  </si>
  <si>
    <t>18-AMPLIACIÓN DEL PLANTEL EDUCATIVO PARA INICIAL LOS PARCELEROS, MUNICIPIO AZUA, PROVINCIA AZUA.</t>
  </si>
  <si>
    <t>11-AMPLIACIÓN DEL PLANTEL EDUCATIVO PARA INICIAL MARÍA DEL CARMEN GERARDO, MUNICIPIO LAS YAYAS DE VIAJAMA, PROVINCIA AZUA.</t>
  </si>
  <si>
    <t>01-CONSTRUCCIÓN DE ECO-HABITAT INTEGRAL PARA CIUDADANOS EN CONDICION DE POBREZA MULTIDIMENSIONAL EN LA PROVINCIA DE AZUA</t>
  </si>
  <si>
    <t>31-RECONSTRUCCIÓN DE LA INFRAESTRUCTURA VIAL URBANA DE LA CIRCUNSCRIPCIÓN 2 DEL DISTRITO NACIONAL</t>
  </si>
  <si>
    <t>64-REMODELACIÓN DE LA AV. GUSTAVO MEJIA RICART, TRAMO AV. WINSTON CHURCHILL - AV. ABRAHAM LINCOLN, SECTOR PIANTINI, DISTRITO NACIONAL</t>
  </si>
  <si>
    <t>82-CONSTRUCCIÓN DEL CLUB DEPORTIVO LOS JARDINES DEL NORTE, DISTRITO NACIONAL</t>
  </si>
  <si>
    <t>81-RECONSTRUCCIÓN DE LA INFRAESTRUCTURA VIAL URBANA DE LA CIRCUNSCRIPCIÓN 3 DEL DISTRITO NACIONAL</t>
  </si>
  <si>
    <t>81-AMPLIACIÓN DEL PLANTEL EDUCATIVO PARA INICIAL REPÚBLICA DE COSTA RICA, MUNICIPIO SANTO DOMINGO DE GUZMÁN, DISTRITO NACIONAL.</t>
  </si>
  <si>
    <t>31-REMODELACIÓN DE LAS OFICINAS DE LA CÁMARA DE CUENTAS DE LA REPÚBLICA DOMINICANA, DISTRITO NACIONAL.</t>
  </si>
  <si>
    <t>15-Remodelación Estadio Olímpico Félix Sánchez, Distrito Nacional</t>
  </si>
  <si>
    <t>14-CONSTRUCCIÓN EDIFICIO DE AULAS PARA EL INSTITUTO POLICIAL DE EDUCACIÓN SUPERIOR, SECTOR LA FERIA, DISTRITO NACIONAL</t>
  </si>
  <si>
    <t>12-AMPLIACIÓN INSTITUTO NACIONAL DEL CÁNCER ROSA EMILIA SÁNCHEZ PÉREZ DE TAVARES, DISTRITO NACIONAL.</t>
  </si>
  <si>
    <t>10-REMODELACIÓN DE LA CINEMATECA DOMINICANA, PLAZA DE LA CULTURA JUAN PABLO DUARTE, DISTRITO NACIONAL</t>
  </si>
  <si>
    <t>05-AMPLIACIÓN DE LA CAPACIDAD DE TRANSPORTE DE LA LÍNEA 2 DEL METRO DE SANTO DOMINGO</t>
  </si>
  <si>
    <t>01-CONSTRUCCIÓN DEL PLANTEL EDUCATIVO DE EDUCACIÓN ESPECIAL Y DE APOYOS MÚLTIPLES DOÑA MANUELA DIEZ, MUNICIPIO SANTO DOMINGO OESTE, PROVINCIA SANTO DOMINGO.</t>
  </si>
  <si>
    <t>76-CONSTRUCCIÓN PLANTEL EDUCATIVO ANA PATRIA MARTÍNEZ, MUNICIPIO COMENDADOR, PROVINCIA ELÍAS PIÑA</t>
  </si>
  <si>
    <t>49-RECONSTRUCCIÓN PUENTE FRANCISCO DEL ROSARIO SANCHEZ (PUENTE DE LA 17) AFECTADO POR LA VAGUADA DE ABRIL 2022, PROVINCIA SANTO DOMINGO</t>
  </si>
  <si>
    <t>40-RECONSTRUCCIÓN DE LA INFRAESTRUCTURA VIAL URBANA DEL RESIDENCIAL ÁLAMO I, AFECTADA POR EL DISTURBIO TROPICAL NO. 22, MUNICIPIO SANTO DOMINGO OESTE, PROVINCIA SANTO DOMINGO</t>
  </si>
  <si>
    <t>40-CONSTRUCCIÓN PUENTE EN HORMIGÓN POSTENSADO SOBRE ARROYO MANOGUAYABO EN LA AV. LOS BEISBOLISTAS, AFECTADO POR EL DISTURBIO TROPICAL NO. 22, MUNICIPIO SANTO DOMINGO OESTE, PROVINCIA SANTO DOMINGO</t>
  </si>
  <si>
    <t>30-CONSTRUCCIÓN DE 2 ALCANTARILLAS TIPO CAJÓN SIMPLE, EN ARROYOS LA VUELTA Y LA PLATA, CARRETERA SIERRA PRIETA- MAMÁ TINGÓ, AFECTADAS POR EL DISTURBIO NO. 22, MUNICIPIO PEDRO BRAND, PROVINCIA SANTO DOMINGO</t>
  </si>
  <si>
    <t>21-RECONSTRUCCIÓN DE LA CARRETERA LA CEIBITA - LOS MAMBRUCE, MUNICIPIO DE SANTO DOMINGO NORTE, PROVINCIA SANTO DOMINGO</t>
  </si>
  <si>
    <t>17-CONSTRUCCIÓN MUROS DE GAVIONES EN MARGENES DEL ARROYO MANOGUAYABO, SECTOR EL CONTROL, AFECTADO POR EL DISTURBIO TROPICAL NO.22, MUNICIPIO SANTO DOMINGO OESTE, PROVINCIA SANTO DOMINGO</t>
  </si>
  <si>
    <t>14-CONSTRUCCIÓN MUROS DE GAVIONES EN CALLE SANTA CLARA SECTOR DE MANOGUAYABO, AFECTADO POR EL DISTURBIO TROPICAL NO 22, MUNICIPIO SANTO DOMINGO OESTE, PROVINCIA SANTO DOMINGO</t>
  </si>
  <si>
    <t>99-RECONSTRUCCIÓN DE ENLACE Y CONSTRUCCIÓN DE PUENTE SOBRE RIO NIZAO, CARRETERA RANCHO ARRIBA- MONTE NEGRO, AFECTADO POR EL DISTURBIO NO. 22, MUNICIPIO RANCHO ARRIBA, PROVINCIA SAN JOSÉ DE OCOA</t>
  </si>
  <si>
    <t>36-CONSTRUCCIÓN PUENTE DE HORMIGON POSTENSADO SOBRE ARROYO LA VACA EN LA CALLE MANOLO TAVÁREZ JUSTO, AFECTADO POR EL DISTURBIO TROPICAL NO.22, MUNICIPIO SABANA LARGA, PROVINCIA SAN JOSÉ DE OCOA</t>
  </si>
  <si>
    <t>08-CONSTRUCCIÓN DE LA CARRETERA LOS COQUITOS - EL PRADO, MUNICIPIO MONTE PLATA, PROVINCIA MONTE PLATA</t>
  </si>
  <si>
    <t>41-RECONSTRUCCIÓN PUENTE SOBRE RÍO LOS CACAOS, AFECTADO POR LA VAGUADA DE ABRIL 2022, MUNICIPIO LOS CACAOS, PROVINCIA SAN CRISTÓBAL</t>
  </si>
  <si>
    <t>08-CONSTRUCCIÓN DEL PUENTE DE ALCANTARILLA DE CAJÓN SIMPLE EN ARROYO NOVILLERO, POBLADO NOVILLERO, AFECTADO POR EL DISTURBIO TROPICAL NO.22, MUNICIPIO VILLA ALTAGRACIA, PROVINCIA SAN CRISTÓBAL</t>
  </si>
  <si>
    <t>26-RECONSTRUCCIÓN DE LA CARRETERA CRUCE DE LAS TERRENAS -SÁNCHEZ-BATEY HORMIGA, AFECTADA POR EL DISTURBIO TROPICAL NO.22, MUNICIPIO LAS TERRENAS, PROVINCIA SAMANÁ</t>
  </si>
  <si>
    <t>10-CONSTRUCCIÓN DEL PUENTE DE ALCANTARILLA DE CAJON, CAMINO VECINAL LA PLAYITA, DISTRITO MUNICIPAL ARROYO BARRIL, MUNICIPIO SANTA BÁRBARA DE SAMAMÁ, PROVINCIA SAMANÁ.</t>
  </si>
  <si>
    <t>09-CONSTRUCCIÓN DEL PUENTE DE ALCANTARILLA DE CAJON SOBRE ARROYO LOS ROBALOS, CALLE ROBALO, DISTRITO MUNICIPAL ARROYO BARRIL, MUNICIPIO SANTA BÁRBARA DE SAMAMÁ, PROVINCIA SAMANÁ.</t>
  </si>
  <si>
    <t>25-RECONSTRUCCIÓN CARRETERA JAMAO - SABANETA DE YASICA, PROVINCIAS ESPAILLAT Y PUERTO PLATA</t>
  </si>
  <si>
    <t>20-RECONSTRUCCIÓN CAMINO VECINAL HATILLO PALMA- ARROYO CAÑA- LOS DERRAMADEROS, MUNICIPIO GUAYUBÍN, PROVINCIA MONTE CRISTI</t>
  </si>
  <si>
    <t>28-RECONSTRUCCIÓN DE LA CARRETERA CUTUPÚ - ARROYO HONDO - CRUCE CARRETERA RAMÓN CÁCERES, AFECTADA POR LA TORMENTA FRANKLIN, MUNICIPIO LA VEGA, PROVINCIA LA VEGA</t>
  </si>
  <si>
    <t>89-CONSTRUCCIÓN DEL BADEN TUBULAR PRÓXIMO AL PUENTE LA CUCHILLA AFECTADO POR LA VAGUADA DE ABRIL 2022, EN LA COMUNIDAD DE CHAVÓN, MUNICIPIO DE GUAYMATE, PROVINCIA LA ROMANA</t>
  </si>
  <si>
    <t>18-RECONSTRUCCIÓN DEL CAMINO VECINAL GUANITO-SANATE ABAJO, AFECTADO POR EL HURACÁN FIONA, MUNICIPIO SALVALEÓN DE HIGÜEY, PROVINCIA LA ALTAGRACIA</t>
  </si>
  <si>
    <t>30-RECONSTRUCCIÓN  TRAMO DE LA CARRETERA HATO MAYOR - VICENTILLO, PROVINCIA EL SEIBO</t>
  </si>
  <si>
    <t>27-CONSTRUCCIÓN DE MUROS DE GAVIONES EN LOS MÁRGENES AGUAS ARRIBA Y AGUAS ABAJO DEL RÍO CUACÓN. AFECTADO POR EL HURACÁN FIONA, MUNICIPIO DE MICHES, PROVINCIA EL SEIBO</t>
  </si>
  <si>
    <t>09-RECONSTRUCCIÓN DE LA CARRETERA PEDRO SÁNCHEZ-MICHES, AFECTADA POR EL HURACÁN FIONA, MUNICIPIO SANTA CRUZ DE EL SEIBO, PROVINCIA EL SEIBO</t>
  </si>
  <si>
    <t>03-RECONSTRUCCIÓN DE LA CARRETERA EL SEIBO - CACIQUILLO AFECTADA POR EL HURACAN FIONA, MUNICIPIO SANTA CRUZ DE EL SEIBO, PROVINCIA EL SEIBO</t>
  </si>
  <si>
    <t>87-RECONSTRUCCIÓN DEL CAMINO VECINAL CASA DEL ALTA ABAJO-BUENA VISTA, MUNICIPIO PIMENTEL, PROVINCIA DUARTE</t>
  </si>
  <si>
    <t>32-CONSTRUCCIÓN MURO DE GAVIÓN PARA PROTECCIÓN DE TALUD EN CARRETERA LA ISABELA (KM 7), AFECTADA POR EL DISTURBIO TROPICAL NO.22, DISTRITO NACIONAL</t>
  </si>
  <si>
    <t>15-REPARACIÓN DE PASO A DESNIVEL EN LA INTERSECCIÓN AVENIDA MÁXIMO GÓMEZ CON AVENIDA JOHN F. KENNEDY, AFECTADA POR EL DISTURBIO TROPICAL NO. 22, DISTRITO NACIONAL</t>
  </si>
  <si>
    <t>05-RECONSTRUCCIÓN DE CALLES EN LA URBANIZACION ALTOS ARROYO HONDO III, AFECTADAS POR EL DISTURBIO TROPICAL NO. 22, DISTRITO NACIONAL</t>
  </si>
  <si>
    <t>14-CONSTRUCCIÓN DE PUENTE LEVADIZO EN SUSTITUCIÓN AL FLOTANTE SOBRE EL RIO OZAMA, ENTRE AV. FRANCISCO CAAMAÑO DEÑÓ CON AV. MALECÓN, PROVINCIA SANTO DOMINGO</t>
  </si>
  <si>
    <t>51-AMPLIACIÓN DE PLANTELES EDUCATIVOS EN LA PROVINCIA DE MONTE PLATA (FASE 3)</t>
  </si>
  <si>
    <t>10-CONSTRUCCIÓN DE 100 VIVIENDAS ECO-AMIGABLES PARA FAMILIAS EN CONDICIONES DE VULNERABILIDAD EN EL DISTRITO MUNICIPAL CHIRINO, PROVINCIA MONTE PLATA</t>
  </si>
  <si>
    <t>02-CONSTRUCCIÓN DE PLANTELES EDUCATIVOS EN LA PROVINCIA BAHORUCO (FASE 3)</t>
  </si>
  <si>
    <t>33-CONSTRUCCIÓN MURO DE GAVIÓN EN MARGEN NORTE DEL RÍO CAMÚ PARA PROTECCIÓN DE TALUD EN LA CARRETERA PIMENTEL - LA BIJA, AFECTADO POR EL DISTURBIO TROPICAL NO.22, MUNICIPIO COTUÍ, PROVINCIA SÁNCHEZ RAMÍREZ</t>
  </si>
  <si>
    <t>17-REPARACIÓN DE INSTALACIONES DEPORTIVAS DEL CENTRO OLÍMPICO JUAN PABLO DUARTE,DISTRITO NACIONAL.</t>
  </si>
  <si>
    <t>12-RECONSTRUCCIÓN DEL PUENTE SOBRE EL RÍO CEVICOS, CARRETERA CEVICOS - EL PALMAR ARRIBA, AFECTADO POR EL DISTURBIO TROPICAL NO.22, MUNICIPIO CEVICOS, PROVINCIA SÁNCHEZ RAMÍREZ</t>
  </si>
  <si>
    <t>4.4-Educación</t>
  </si>
  <si>
    <t>5-INTERESES DE LA DEUDA PÚBLICA</t>
  </si>
  <si>
    <t>5.1-Intereses y comisiones de deuda pública</t>
  </si>
  <si>
    <t>5.1.01-Intereses y comisiones de deuda pública</t>
  </si>
  <si>
    <t>0-N/A</t>
  </si>
  <si>
    <t>0.0-N/A</t>
  </si>
  <si>
    <t>0.0.00-N/A</t>
  </si>
  <si>
    <t>2.1-REMUNERACIONES Y CONTRIBUCIONES</t>
  </si>
  <si>
    <t>2.2-CONTRATACIÓN DE SERVICIOS</t>
  </si>
  <si>
    <t>2.3-MATERIALES Y SUMINISTROS</t>
  </si>
  <si>
    <t>2.4-TRANSFERENCIAS CORRIENTES</t>
  </si>
  <si>
    <t>2.5-TRANSFERENCIAS DE CAPITAL</t>
  </si>
  <si>
    <t>2.6-BIENES MUEBLES, INMUEBLES E INTANGIBLES</t>
  </si>
  <si>
    <t>2.7-OBRAS</t>
  </si>
  <si>
    <t>2.9-GASTOS FINANCIEROS</t>
  </si>
  <si>
    <t>4.1-Incremento de activos financieros</t>
  </si>
  <si>
    <t>4.1.2-Incremento de activos financieros no corrientes</t>
  </si>
  <si>
    <t>4.2-Disminución de pasivos</t>
  </si>
  <si>
    <t>4.2.1-Disminución de pasivos corrientes</t>
  </si>
  <si>
    <t>01-REMODELACIÓN CLUB DEPORTIVO, SOCIAL Y CULTURAL VILLA FRANCISCA, SECTOR VILLA FRANCISCA, DISTRITO NACIONAL.</t>
  </si>
  <si>
    <t>05-CONSTRUCCIÓN EDIFICIO NUEVA SEDE CENTRAL DE LA POLICÍA NACIONAL EN EL DISTRITO NACIONAL</t>
  </si>
  <si>
    <t>07-REMODELACIÓN CLUB DEPORTIVO EL MILLÓN YIREH, SECTOR EL MILLÓN, DISTRITO NACIONAL</t>
  </si>
  <si>
    <t>12-CONSTRUCCIÓN VIADUCTO Y DISTRIBUIDOR VIAL EN LA AV. REPÚBLICA DE COLOMBIA CON AV. CORONEL JUAN MARÍA LORA Y AV. PÉREZ RICART, DISTRITO NACIONAL</t>
  </si>
  <si>
    <t>13-CONSTRUCCIÓN MURO NOROESTE DEL PASO A DESNIVEL EN INTERSECCIÓN DE AVENIDA 27 DE FEBRERO CON AVENIDA MÁXIMO GÓMEZ, AFECTADO POR EL DISTURBIO TROPICAL NO. 22, DISTRITO NACIONAL</t>
  </si>
  <si>
    <t>18-REHABILITACIÓN DE EDIFICIO PARA LA NUEVA OFICINA DEL MINISTERIO ADMINISTRATIVO DE LA PRESIDENCIA, DISTRITO NACIONAL</t>
  </si>
  <si>
    <t>19-REPARACIÓN DE 12 INSTALACIONES DEPORTIVAS DEL CENTRO OLÍMPICO JUAN PABLO DUARTE, DISTRITO NACIONAL</t>
  </si>
  <si>
    <t>11-AMPLIACIÓN DEL PLANTEL EDUCATIVO PARA INICIAL LAS CHARCAS NUEVA, MUNICIPIO LAS CHARCAS, PROVINCIA AZUA.</t>
  </si>
  <si>
    <t>13-AMPLIACIÓN DEL PLANTEL EDUCATIVO PARA INICIAL ALTAGRACIA BENÍTEZ, MUNICIPIO AZUA, PROVINCIA AZUA.</t>
  </si>
  <si>
    <t>40-RECONSTRUCCIÓN CAMINO VECINAL AGUAS AMARGAS - EL JOBO - LA BASTIDA , AZUA</t>
  </si>
  <si>
    <t>29-CONSTRUCCIÓN DE ALCANTARILLA DE CAJÓN EN TRAMO CARRETERA VILLA JARAGUA - LAS CLAVELLINAS, AFECTADA POR LA TORMENTA FRANKLIN, MUNICIPIO VILLA JARAGUA, PROVINCIA BAHORUCO</t>
  </si>
  <si>
    <t>55-CONSTRUCCIÓN DEL PUENTE SOBRE EL RIO DOZO AFECTADO POR LA VAGUADA DE ABRIL 2022 EN EL TRAMO LOS GUINEOS - EL AGUACATE, MUNICIPIO NEIBA, PROVINCIA DE BAHORUCO</t>
  </si>
  <si>
    <t>56-CONSTRUCCIÓN DE PUENTE LAS TRES LUCES SOBRE LA CAÑADA RAMILLO, AFECTADO POR LA VAGUADA DE ABRIL 2022, CARRETERA NEIBA - DUVERGÉ, MUNICIPIO NEIBA, PROVINCIA BAHORUCO</t>
  </si>
  <si>
    <t>59-CONSTRUCCIÓN PUENTE SOBRE RÍO LOS BRAZOS AFECTADO POR LA VAGUADA DE ABRIL 2022, EN LA ENTRADA LOMA DE LOS PANZO, MUNICIPIO NEIBA, PROVINCIA BAHORUCO</t>
  </si>
  <si>
    <t>99-REMODELACIÓN CLUB RECREATIVO Y CULTURAL VILLA XARAGUA, MUNICIPIO VILLA JARAGUA, PROVINCIA BAHORUCO</t>
  </si>
  <si>
    <t>05-CONSTRUCCIÓN INSTALACIONES PARA EL CUERPO ESPECIALIZADO DE MITIGACION A EMERGENCIAS Y DESASTRES, CEMED - CENTRO DE MITIGACION REGION ENRIQUILLO, PROVINCIA BARAHONA</t>
  </si>
  <si>
    <t>09-CONSTRUCCIÓN DE LA IGLESIA MANADA PEQUEÑA, MUNICIPIO CABRAL, PROVINCIA BARAHONA</t>
  </si>
  <si>
    <t>39-RECONSTRUCCIÓN PUENTE SOBRE CANAL LATERAL DEL YAQUÉ AFECTADO POR LA VAGUADA DE ABRIL 2022, MUNICIPIO VICENTE NOBLE, PROVINCIA DE BARAHONA</t>
  </si>
  <si>
    <t>43-CONSTRUCCIÓN DE PUENTE SOBRE EL RÍO LEMBA AFECTADO POR LA VAGUADA DE ABRIL 2022, CALLE VALENCIA MATOS, MUNICIPIO LAS SALINAS, PROVINCIA BARAHONA</t>
  </si>
  <si>
    <t>44-CONSTRUCCIÓN  DEL PUENTE SOBRE EL RÍO LEMBA AFECTADO POR LA VAGUADA DE ABRIL 2022, PERPENDICULAR A LA CALLE RESTAURACIÓN, MUNICIPIO LAS SALINAS, PROVINCIA BARAHONA</t>
  </si>
  <si>
    <t>01-CONSTRUCCIÓN DE 1 ESTANCIA INFANTIL EN LA PROVINCIA DE DAJABON</t>
  </si>
  <si>
    <t>31-RECONSTRUCCIÓN PUENTE SOBRE EL RIO MASACRE, MUNICIPIO DAJABON, PROVINCIA DAJABON</t>
  </si>
  <si>
    <t>69-RECONSTRUCCIÓN PUENTE SOBRE RÍO MANATÍ AFECTADO POR LA VAGUADA DE ABRIL 2022, ENTRE LOMA DE CABRERA - CAPOTILLO, PROVINCIA DAJABÓN</t>
  </si>
  <si>
    <t>05-RECONSTRUCCIÓN DE ENLACE Y PUENTE SOBRE EL RÍO CENOVÍ, AFECTADO POR EL DISTURBIO TROPICAL NO.22, MUNICIPIO SAN FRANCISCO DE MACORÍS, PROVINCIA DUARTE.</t>
  </si>
  <si>
    <t>27-RECONSTRUCCIÓN DEL PUENTE TIPO CAJON SOBRE ARROYO BIJAO, VILLA LINDA, MUNICIPIO SAN FRANCISCO DE MACORÍS, PROVINCIA DUARTE</t>
  </si>
  <si>
    <t>49-CONSTRUCCIÓN PUENTE DE HORMIGÓN POSTENSADO SOBRE RÍO CUABA AFECTADO POR LA VAGUADA DE ABRIL 2022, CARRETERA SAN FELIPE ABAJO, MUNICIPIO PIMENTEL, PROVINCIA DUARTE</t>
  </si>
  <si>
    <t>60-CONSTRUCCIÓN DE PUENTE BEBEDERO SOBRE RÍO BAJO YUNA AFECTADO POR LA VAGUADA DE ABRIL 2022, MUNICIPIO ARENOSO, PROVINCIA DUARTE</t>
  </si>
  <si>
    <t>95-RECONSTRUCCIÓN DE CARRETERA LA GUAMA AFECTADA POR EL DISTURBIO TROPICAL NO.22, MUNICIPIO SAN FRANCISCO DE MACORÍS, PROVINCIA DUARTE</t>
  </si>
  <si>
    <t>95-RECONSTRUCCIÓN DEL CAMINO VECINAL EL AGUACATE - LA ZARZA, MUNICIPIO SAN FRANCISCO DE MACORÍS, PROVINCIA DUARTE</t>
  </si>
  <si>
    <t>74-RECONSTRUCCIÓN DE LOS PUENTES SOBRE RÍO CUABA Y ARROYO PATAO EN EL CAMINO VECINAL LA PEÑA - MAJAGUA - EL LLANO, AFECTADO POR EL DISTURBIO TROPICAL NO.22, MUNICIPIO SAN FRANCISCO DE MACORÍS, PROVINCIA DUARTE</t>
  </si>
  <si>
    <t>80-RECONSTRUCCIÓN CAMINO VECINAL EL AGUACATE - LA COLE - LA JAGUA - EL GUAYABO, MUNICIPIO SAN FRANCISCO DE MACORIS, PROVINCIA DUARTE</t>
  </si>
  <si>
    <t>08-RECONSTRUCCIÓN CLUB DEPORTIVO Y CULTURAL GINANDIANA, MUNICIPIO EL SEIBO, PROVINCIA EL SEIBO</t>
  </si>
  <si>
    <t>53-RECONSTRUCCIÓN CAMINO VECINAL EL CUEY-LAS MESETAS AFECTADO POR LA VAGUADA DE ABRIL 2022, MUNICIPIO DE SANTA CRUZ DEL SEIBO, PROVINCIA EL SEIBO</t>
  </si>
  <si>
    <t>57-RECONSTRUCCIÓN CAMINO VECINAL CUATRO CAMINOS - LAS CABIRMAS AFECTADO POR EL HURACAN FIONA, MUNICIPIO MICHES, PROVINCIA EL SEIBO</t>
  </si>
  <si>
    <t>77-CONSTRUCCIÓN DE MURO DE HORMIGÓN ARMADO PARA LA PROTECCIÓN LATERAL DEL PUENTE SOBRE EL RÍO LA YEGUADA, MUNICIPIO MICHES, PROVINCIA EL SEIBO</t>
  </si>
  <si>
    <t>67-RECONSTRUCCIÓN PUENTE MIXTO EN LA CARRETERA LA DESCUBIERTA - BOCA DE CACHÓN, PROVINCIA INDEPENDENCIA</t>
  </si>
  <si>
    <t>89-RECONSTRUCCIÓN DE LA INFRAESTRUCTURA VIAL URBANA DEL MUNICIPIO MELLA, PROVINCIA INDEPENDENCIA</t>
  </si>
  <si>
    <t>06-CONSTRUCCIÓN  INSTALACIONES PARA EL CUERPO ESPECIALIZADO DE MITIGACIÓN A EMERGENCIAS Y DESASTRES, CEMED - CENTRO DE MITIGACION HIGUAMO-YUMA, PROVINCIA LA ALTAGRACIA</t>
  </si>
  <si>
    <t>22-CONSTRUCCIÓN  IGLESIA SAN FRANCISCO DE ASÍS, MUNICIPIO HIGÜEY, PROVINCIA LA ALTAGRACIA</t>
  </si>
  <si>
    <t>91-RECONSTRUCCIÓN CAMINO VECINAL SANTA CLARA - MATACHALUPE - LA TRANQUERA, MUNICIPIO SALVALEON DE HIGUEY, PROVINCIA LA ALTAGRACIA</t>
  </si>
  <si>
    <t>92-RECONSTRUCCIÓN DEL CAMINO VECINAL LA GUAZUMA, PROVINCIA LA ALTAGRACIA</t>
  </si>
  <si>
    <t>03-REMODELACIÓN CLUB DEPORTIVO Y CULTURAL SAN MARTÍN DE PORRES, SECTOR PAPAGAYO, MUNICIPIO LA ROMANA, PROVINCIA LA ROMANA</t>
  </si>
  <si>
    <t>07-CONSTRUCCIÓN INSTALACIONES PARA EL CUERPO ESPECIALIZADO DE MITIGACION A EMERGENCIAS Y DESASTRES, CEMED - CENTRO DE MITIGACION JARABACOA, PROVINCIA LA VEGA</t>
  </si>
  <si>
    <t>34-CONSTRUCCIÓN DE PUENTE BADEN TUBULAR AFECTADO POR LA VAGUADA DE ABRIL 2022, SOBRE EL RÍO JAQUEY - ACAPULCO, MUNICIPIO CONCEPCIÓN DE LA VEGA, PROVINCIA LA VEGA</t>
  </si>
  <si>
    <t>63-RECONSTRUCCIÓN DEL CAMINO VECINAL RINCÓN DE MOLINILLO-LAS GARZAS, AFECTADO POR EL HURACÁN FIONA, MUNICIPIO NAGUA, PROVINCIA MARÍA TRINIDAD SÁNCHEZ</t>
  </si>
  <si>
    <t>85-RECONSTRUCCIÓN DEL CAMINO VECINAL LA CANTERA - CARAQUEÑO - PALMARITO, AFECTADO POR LA TORMENTA FRANKLIN, PROVINCIAS ESPAILLAT Y MARÍA TRINIDAD SÁNCHEZ</t>
  </si>
  <si>
    <t>57-AMPLIACIÓN DEL PLANTEL EDUCATIVO PARA INICIAL RAMONA MUÑOZ DE PASCAL, MUNICIPIO CASTAÑUELAS, PROVINCIA MONTE CRISTI.</t>
  </si>
  <si>
    <t>71-RECONSTRUCCIÓN CARRETERA GUAYUBIN - LAS MATAS DE SANTA CRUZ - COPEY - PEPILLO SALCEDO, PROVINCIA MONTE CRISTI</t>
  </si>
  <si>
    <t>50-CONSTRUCCIÓN  DE 2 ESTANCIAS INFATILES EN LA PROVINCIA DE PERAVIA (FASE 2)</t>
  </si>
  <si>
    <t>27-RECONSTRUCCIÓN DEL CALLEJÓN PRÓXIMO A LA CARRETERA 506-040, TRAMO PALENQUE - NIZAO, EN LA SECCIÓN DON GREGORIO AFECTADO POR LA TORMENTA FRANKLIN, MUNICIPIO NIZAO, PROVINCIA PERAVIA</t>
  </si>
  <si>
    <t>04-REMODELACIÓN CLUB ATLETICO Y CULTURAL HUGO KUNHARDT, BARRIO INVI, MUNICIPIO PUERTO PLATA, PROVINCIA PUERTO PLATA</t>
  </si>
  <si>
    <t>06-RECONSTRUCCIÓN  DE TRAMO CARRETERO DESDE LA ISABELA HASTA LA ZONA URBANA DEL MUNICIPIO LUPERÓN, MUNICIPIO LUPERON, PROVINCIA PUERTO PLATA.</t>
  </si>
  <si>
    <t>09-AMPLIACIÓN DEL PLANTEL EDUCATIVO PARA INICIAL DR. JOSÉ FRANCISCO PEÑA GÓMEZ, MUNICIPIO PUERTO PLATA, PROVINCIA PUERTO PLATA.</t>
  </si>
  <si>
    <t>10-AMPLIACIÓN DEL PLANTEL EDUCATIVO PARA INICIAL DELIA GÓMEZ, MUNICIPIO IMBERT, PROVINCIA PUERTO PLATA.</t>
  </si>
  <si>
    <t>11-AMPLIACIÓN DEL PLANTEL EDUCATIVO PARA INICIAL PEDRO NOLASCO PEÑA, MUNICIPIO LUPERÓN, PROVINCIA PUERTO PLATA.</t>
  </si>
  <si>
    <t>13-AMPLIACIÓN DEL PLANTEL EDUCATIVO PARA INICIAL JUAN BENTZ, MUNICIPIO LUPERÓN, PROVINCIA PUERTO PLATA.</t>
  </si>
  <si>
    <t>14-AMPLIACIÓN DEL PLANTEL EDUCATIVO PARA INICIAL JULIO ENOR COLÓN, MUNICIPIO LUPERÓN, PROVINCIA PUERTO PLATA.</t>
  </si>
  <si>
    <t>15-AMPLIACIÓN DEL PLANTEL EDUCATIVO PARA INICIAL VENANCIO VILLAMÁN, MUNICIPIO LUPERÓN, PROVINCIA PUERTO PLATA.</t>
  </si>
  <si>
    <t>37-CONSTRUCCIÓN PUENTE JUAN DE MINA- LAS VIEJAS- ALTAMIRA AFECTADO POR LA VAGUADA DE ABRIL 2022, MUNICIPIO ALTAMIRA, PROVINCIA PUERTO PLATA</t>
  </si>
  <si>
    <t>38-CONSTRUCCIÓN PUENTE GUANANICO MUNICIPIO IMBERT AFECTADO POR LA VAGUADA DE ABRIL 2022, PROVINCIA PUERTO PLATA</t>
  </si>
  <si>
    <t>69-CONSTRUCCIÓN DE 1 ESTANCIAS INFANTILES EN LA PROVINCIA DE PUERTO PLATA (FASE 3)</t>
  </si>
  <si>
    <t>82-RECONSTRUCCIÓN DE LA INFRAESTRUCTURA VIAL URBANA DEL MUNICIPIO LUPERÓN, PROVINCIA PUERTO PLATA</t>
  </si>
  <si>
    <t>10-RECONSTRUCCIÓN DEL CAMINO VECINAL MONTELLANO-LOS LIRIOS-LOS ARACENA-LOS ABANICOS, SALCEDO , PROVINCIA HERMANAS MIRABAL</t>
  </si>
  <si>
    <t>29-RECONSTRUCCIÓN DE TRAMO CARRETERA SANCHEZ, FRENTE A QUALA DOMINICANA,  AFECTADO POR LA TORMENTA FRANKLIN, MUNICIPIO BAJOS DE HAINA, PROVINCIA SAN CRISTÓBAL</t>
  </si>
  <si>
    <t>70-CONSTRUCCIÓN DE PUENTE PEATONAL Y MOTORIZADO EN EL KM 20 DE LA AUTOPISTA 6 DE NOVIEMBRE, BARRIO EL CAJUILITO, PROVINCIA SAN CRISTOBAL</t>
  </si>
  <si>
    <t>36-AMPLIACIÓN DEL PLANTEL EDUCATIVO PARA INICIAL PROF. MANUEL DE JESÚS BOCIO, MUNICIPIO EL CERCADO, PROVINCIA SAN JUAN.</t>
  </si>
  <si>
    <t>54-CONSTRUCCIÓN DEL CAMINO VECINAL GAUTIER-GUAYABAL-PALOMA TRAMO II AFECTADO POR LA VAGUADA DE ABRIL 2022, MUNICIPIO SAN PEDRO DE MACORÍS, PROVINCIA SAN PEDRO DE MACORÍS</t>
  </si>
  <si>
    <t>06-RECONSTRUCCIÓN DEL PUENTE SOBRE RÍO CUAYÁ (LA MAJAGUA), AFECTADO POR LA TORMENTA TROPICAL FRANKLIN, MUNICIPIO COTUÍ, PROVINCIA SÁNCHEZ RAMÍREZ</t>
  </si>
  <si>
    <t>31-CONSTRUCCIÓN DE MUROS DE GAVIONES EN EL MARGEN DEL RIO CAMÚ, AFECTADO POR EL DISTURBIO TROPICAL NO.22, CARRETERA LA BIJA - PIMENTEL, MUNICIPIO VILLA LA MATA, PROVINCIA SÁNCHEZ RAMÍREZ</t>
  </si>
  <si>
    <t>32-AMPLIACIÓN DEL PLANTEL EDUCATIVO PARA INICIAL PROF. MÉLIDA GARCÍA, MUNICIPIO COTUÍ, PROVINCIA SANCHEZ RAMIREZ.</t>
  </si>
  <si>
    <t>94-RECONSTRUCCIÓN DEL CAMINO VECINAL DON MIGUEL - BABARI AFECTADO POR LA TORMENTA FRANKLIN, MUNICIPIO COTUÍ, PROVINCIA SÁNCHEZ RAMÍREZ</t>
  </si>
  <si>
    <t>04-CONSTRUCCIÓN INSTALACIONES PARA EL CUERPO ESPECIALIZADO DE MITIGACION A EMERGENCIAS Y DESASTRES, CEMED - CENTRO DE MITIGACION CIBAO SUR-NORTE, PROVINCIA SANTIAGO</t>
  </si>
  <si>
    <t>09-REMODELACIÓN POLIDEPORTIVO JUAN PABLO SOSA VILLANUEVA, MUNICIPIO VILLA GONZÁLEZ, PROVINCIA SANTIAGO</t>
  </si>
  <si>
    <t>22-RECONSTRUCCIÓN DE LOS TRAMOS CARRETEROS LA CHARCA - BARRANCA - CRUCE CARRETERA SABANA IGLESIAS, LA CHARCA - JÁNICO - SABANA IGLESIAS, PROVINCIA SANTIAGO.</t>
  </si>
  <si>
    <t>32-RECONSTRUCCIÓN DE PUENTE TIPO CAJON EN LA CARRETERA PUÑAL - ORTEGA, AFECTADA POR EL DISTURBIO TROPICAL NO.22, MUNICIPIO PUÑAL, PROVINCIA SANTIAGO</t>
  </si>
  <si>
    <t>35-AMPLIACIÓN DEL PLANTEL EDUCATIVO PARA INICIAL PROF. GRICELIS MARTÍNEZ, MUNICIPIO SANTIAGO, PROVINCIA SANTIAGO.</t>
  </si>
  <si>
    <t>66-AMPLIACIÓN DEL PLANTEL EDUCATIVO PARA INICIAL JAPÓN (HATO DEL YAQUE), MUNICIPIO SANTIAGO, PROVINCIA SANTIAGO.</t>
  </si>
  <si>
    <t>75-RECONSTRUCCIÓN DE PUENTE PEATONAL, AUTOPISTA JOAQUÍN BALAGUER, MUNICIPIO VILLA GONZÁLEZ, PROVINCIA SANTIAGO</t>
  </si>
  <si>
    <t>89-CONSTRUCCIÓN SEDE DE LA JUNTA DEL DISTRITO MUNICIPAL SANTIAGO OESTE, PROVINCIA SANTIAGO</t>
  </si>
  <si>
    <t>12-CONSTRUCCIÓN DE RELLENO SANITARIO EN EL MUNICIPIO BONAO, PROVINCIA MONSEÑOR NOUEL</t>
  </si>
  <si>
    <t>03-CONSTRUCCIÓN DE MURO DE GAVION EN EL CAMINO VECINAL PERALVILLO-SERRALLES, MUNICIPIO PERALVILLO, PROVINCIA MONTE PLATA</t>
  </si>
  <si>
    <t>07-RECONSTRUCCIÓN DE LA CARRETERA CHIRINO HASTA LA CARRETERA BAYAGUANA - MONTE PLATA, MUNICIPIO MONTE PLATA, PROVINCIA MONTE PLATA</t>
  </si>
  <si>
    <t>11-CONSTRUCCIÓN DE PLAZA COMUNITARIA EN EL DISTRITO MUNICIPAL DE CHIRINO, PROVINCIA MONTE PLATA</t>
  </si>
  <si>
    <t>31-RECONSTRUCCIÓN DE APROCHE AFECTADO POR LA VAGUADA DE ABRIL 2022 EN LA CARRETERA JUAN PABLO II CRUCE JUAN PABLO II - BAYAGUANA, MUNICIPIO BAYAGUANA, PROVINCIA MONTE PLATA</t>
  </si>
  <si>
    <t>34-CONSTRUCCIÓN DE LA  ALCANTARILLA DE CAJÓN SIMPLE, ARROYO PIEDRA EN LA CARRETERA LOS BOTADOS, AFECTADOS POR LA TORMENTA FRANKLIN, MUNICIPIO YAMASÁ, PROVINCIA MONTE PLATA.</t>
  </si>
  <si>
    <t>51-CONSTRUCCIÓN DEL PUENTE DIONISIO, AFECTADO POR LA VAGUADA DE ABRIL 2022, MUNICIPIO PERALVILLO, PROVINCIA MONTE PLATA</t>
  </si>
  <si>
    <t>65-RECONSTRUCCIÓN CAMINO VECINAL CAÑUELO - DAJAO - ANTON SÁNCHEZ, AFECTADO POR EL HURACAN FIONA, MUNICIPIO BAYAGUANA, PROVINCIA MONTE PLATA.</t>
  </si>
  <si>
    <t>68-RECONSTRUCCIÓN DEL PUENTE SOBRE EL RÍO SAVITA AFECTADO POR LA VAGUADA DE ABRIL 2022, UBICADO EN LA CARRETERA HACIENDA ESTRELLA - MONTE PLATA, MUNICIPIO MONTE PLATA PROVINCIA MONTE PLATA</t>
  </si>
  <si>
    <t>75-CONSTRUCCIÓN NUEVO PUENTE DE ALCANTARILLA DE CAJON POR DAÑOS VAGUADA ABRIL 2022, CARRETERA HACIENDA ESTRELLA, MUNICIPIO MONTE PLATA, PROVINCIA MONTE PLATA</t>
  </si>
  <si>
    <t>15-RECONSTRUCCIÓN DE LA CARRETERA YERBA BUENA - BOLILLA - LA CLARA - EL CAPOTE, MUNICIPIO HATO MAYOR, PROVINCIA HATO MAYOR</t>
  </si>
  <si>
    <t>16-RECONSTRUCCIÓN DE LA CARRETERA YERBA BUENA - BOLILLA - LA CLARA - EL CAPOTE, MUNICIPIO HATO MAYOR, PROVINCIA HATO MAYOR</t>
  </si>
  <si>
    <t>02-CONSTRUCCIÓN MUROS DE GAVIONES EN MARGEN NORTE DEL RIO NIZAO, AFECTADO POR EL DISTURBIO TROPICAL NO.22, COMUNIDAD LA ESTRECHURA, MUNICIPIO SAN JOSÉ DE OCOA, PROVINCIA SAN JOSÉ DE OCOA</t>
  </si>
  <si>
    <t>15-CONSTRUCCIÓN MURO DE GAVIONES, ARROYO LA VACA, CARRETERA EL NARANJAL AFECTADO POR EL DISTURBIO TROPICAL 22, MUNICIPIO SABANA LARGA, PROVINCIA SAN JOSE DE OCOA</t>
  </si>
  <si>
    <t>71-CONSTRUCCIÓN DEL PUENTE SOBRE EL RÍO BANILEJO Y RECONSTRUCCIÓN DE ENLACE EN LA CARRETERA EL PINAR - EL MEMIZO, AFECTADO POR EL DISTURBIO TROPICAL NO.22, MUNICIPIO SAN JOSÉ DE OCOA, PROVINCIA SAN JOSÉ DE OCOA</t>
  </si>
  <si>
    <t>01-AMPLIACIÓN DEL PLANTEL EDUCATIVO PARA INICIAL ALBERGUE INFANTIL SANTA ROSA DE LIMA, MUNICIPIO PEDRO BRAND, PROVINCIA SANTO DOMINGO.</t>
  </si>
  <si>
    <t>02-AMPLIACIÓN DEL PLANTEL EDUCATIVO PARA INICIAL SAN JOSÉ OBRERO, MUNICIPIO PEDRO BRAND, PROVINCIA SANTO DOMINGO.</t>
  </si>
  <si>
    <t>02-REMODELACIÓN CLUB DEPORTIVO Y CULTURAL RAMÓN MATÍAS MELLA, MUNICIPIO SANTO DOMINGO ESTE, PROVINCIA SANTO DOMINGO</t>
  </si>
  <si>
    <t>03-CONSTRUCCIÓN CENTRO DE ACOPIO BIENES NACIONALES, SANTO DOMINGO NORTE</t>
  </si>
  <si>
    <t>05-REMODELACIÓN CLUB DEPORTIVO Y CULTURAL LOS MINA, MUNICIPIO SANTO DOMINGO ESTE, PROVINCIA SANTO DOMINGO</t>
  </si>
  <si>
    <t>14-REPARACIÓN DEL TÚNEL EN LA AVENIDA LAS AMÉRICAS, AFECTADO POR EL DISTURBIO TROPICAL NO. 22, MUNICIPIO SANTO DOMINGO ESTE, PROVINCIA SANTO DOMINGO</t>
  </si>
  <si>
    <t>01-GESTION  INTEGRAL DE RESIDUOS SOLIDOS EN EL VERTEDERO DE DUQUESA , PROVINCIA SANTO DOMINGO</t>
  </si>
  <si>
    <t>01-NORMALIZACIÓN DE LOS PROCESADORES LÁCTEOS DE LA REPÚBLICA DOMINICANA</t>
  </si>
  <si>
    <t>01-FORTALECIMIENTO DEL SISTEMA NACIONAL DE SALUD DE LA REPUBLICA DOMINICANA</t>
  </si>
  <si>
    <t>01-MEJORAMIENTO DE LA SANIDAD E INOCUIDAD AGRO-ALIMENTARIA EN LA REPÚBLICA DOMINICANA</t>
  </si>
  <si>
    <t>21-FORTALECIMIENTO DE LA INFRAESTRUCTURA SANITARIA DEL SISTEMA NACIONAL DE SALUD EN LA REPÚBLICA DOMINICANA</t>
  </si>
  <si>
    <t>2 = (1/PIB)</t>
  </si>
  <si>
    <t>4= (1/PIB)</t>
  </si>
  <si>
    <t xml:space="preserve">Incidencia positiva </t>
  </si>
  <si>
    <t>Incidencia negativa</t>
  </si>
  <si>
    <t>Ley núm. 99-25</t>
  </si>
  <si>
    <t>MINISTERIO DE HACIENDA Y ECONOMÍA</t>
  </si>
  <si>
    <t>Presupuesto Aprobado 2026</t>
  </si>
  <si>
    <t xml:space="preserve">Pres. Inicial   </t>
  </si>
  <si>
    <t>1.2.4.4 - Donaciones de Capital</t>
  </si>
  <si>
    <t>0405 - TRIBUNAL SUPERIOR ELECTORAL (TSE)</t>
  </si>
  <si>
    <t>1-SERVICIOS GENERALES</t>
  </si>
  <si>
    <t>3.2.98-Investigación y desarrollo relacionado con la protección del medio ambiente</t>
  </si>
  <si>
    <t>2.4.2-TRANSFERENCIAS CORRIENTES AL GOBIERNO GENERAL NACIONAL</t>
  </si>
  <si>
    <t>2.4.05-Energía eléctrica de fuentes hidroeléctricas</t>
  </si>
  <si>
    <t>0205-MINISTERIO DE HACIENDA Y ECONOMIA</t>
  </si>
  <si>
    <t>0224-MINISTERIO DE JUSTICIA</t>
  </si>
  <si>
    <t>2.7.3-CONSTRUCCIONES EN BIENES CONCESIONADOS</t>
  </si>
  <si>
    <t>04-CONSTRUCCIÓN DE 14 ESTANCIAS INFANTILES DE LA PROVINCIA DISTRITO NACIONAL</t>
  </si>
  <si>
    <t>04-RECUPERACION DEL MARGEN OCCIDENTAL DEL RÍO OZAMA EN EL BARRIO DE GUALEY, DISTRITO NACIONAL</t>
  </si>
  <si>
    <t>05-CONSTRUCCIÓN VÍA MARGINAL PASEO DEL RÍO EN LOS SECTORES LA CIÉNAGA Y LOS GUANDULES, DISTRITO NACIONAL</t>
  </si>
  <si>
    <t>06-CONSTRUCCIÓN DE UN PATINÓDROMO Y PARQUE  URBANO EN EL SECTOR MIRAMAR,  DISTRITO NACIONAL</t>
  </si>
  <si>
    <t>06-RECONSTRUCCIÓN  CANCHA  CLUB DEPORTIVO MANGANAGUA, SECTOR EL MILLONCITO, DISTRITO NACIONAL</t>
  </si>
  <si>
    <t>07-RECONSTRUCCIÓN CANCHA CLUB DEPORTIVO  OSCAR SANTANA, ENSANCHE ESPAILLAT, DISTRITO NACIONAL.</t>
  </si>
  <si>
    <t>08-RECONSTRUCCIÓN CANCHA  CLUB DEPORTIVO 30 DE MAYO, DISTRITO NACIONAL</t>
  </si>
  <si>
    <t>09-RECONSTRUCCIÓN CANCHA CLUB DEPORTIVO RAFAEL PAULINO, CRISTO REY, DISTRITO NACIONAL</t>
  </si>
  <si>
    <t>10-RECONSTRUCCIÓN CANCHA CLUB  DEPORTIVO NUEVO HORIZONTE, ARROYO HONDO II, DISTRITO NACIONAL.</t>
  </si>
  <si>
    <t>11-RECONSTRUCCIÓN  CANCHA CLUB DEPORTIVO GENERAL ANTONIO DUVERGE, SECTOR HONDURAS, DISTRITO NACIONAL.</t>
  </si>
  <si>
    <t>12-RECONSTRUCCIÓN CANCHA CLUB DEPORTIVO LOS GLADIADORES, SECTOR GUACHUPITA, DISTRITO NACIONAL.</t>
  </si>
  <si>
    <t>16-RECONSTRUCCIÓN CANCHA CLUB DEPORTIVO Y CULTURAL MATRISA, URB. MARIA TRINIDAD SANCHEZ, LOS MINA,  MUNICIPO SANTO DOMINGO ESTE</t>
  </si>
  <si>
    <t>24-RECONSTRUCCIÓN CANCHA CLUB DEPORTIVO ORLANDO MARTINEZ, MATA HAMBRE, DISTRITO NACIONAL</t>
  </si>
  <si>
    <t>25-RECONSTRUCCIÓN CANCHA CLUB PLAZA INDEPENDECIA, DISTRITO NACIONAL</t>
  </si>
  <si>
    <t>26-RECONSTRUCCIÓN CANCHA CLUB DEPORTIVO VARIAS LUCES, ENSANCHE ESPAILLAT, DISTRITO NACIONAL</t>
  </si>
  <si>
    <t>27-RECONSTRUCCIÓN CANCHA CLUB URBANIZACIÓN INDEPENDENCIA, URBANIZACIÓN INDEPENDENCIA, DISTRITO NACIONAL</t>
  </si>
  <si>
    <t>28-REMODELACIÓN PALACIO DE LOS DEPORTES PROFESOR VIRGILIO TRAVIESO SOTO, DISTRITO NACIONAL.</t>
  </si>
  <si>
    <t>29-RECONSTRUCCIÓN DE ESPACIOS PUBLICOS EN LOS PRADITOS, SECTOR JULIETA MORALES, DISTRITO NACIONAL.</t>
  </si>
  <si>
    <t>31-AMPLIACIÓN DE PLANTELES EDUCATIVOS EN LA PROVINCIA DISTRITO NACIONAL (FASE 3)</t>
  </si>
  <si>
    <t>33-CONSTRUCCIÓN  DE 8 ESTANCIAS INFANTILES DE LA PROVINCIA DISTRITO NACIONAL (FASE 2)</t>
  </si>
  <si>
    <t>49-CONSTRUCCIÓN DE 26 PLANTELES ESCOLARES EN EL DISTRITO NACIONAL</t>
  </si>
  <si>
    <t>57-CONSTRUCCIÓN DEL EDIFICIO DE PARQUEOS CENTRO DE LOS HEROES I, DISTRITO NACIONAL</t>
  </si>
  <si>
    <t>52-RECONSTRUCCIÓN CALLES COLÓN, EUGENIO MARÍA DE HOSTOS Y CALLEJÓN DE REGINA, CIUDAD COLONIAL, DISTRITO NACIONAL.</t>
  </si>
  <si>
    <t>67-RESTAURACIÓN EDIFICIO DE LA DIRECCIÓN NACIONAL DE PATRIMONIO MONUMENTAL (DNPM), CIUDAD COLONIAL, DISTRITO NACIONAL</t>
  </si>
  <si>
    <t>22-CONSTRUCCIÓN DE LA EXTENSIÓN DE LA AV. JACOBO MAJLUTA CON AV. REPÚBLICA DE COLOMBIA Y SU ENTORNO, DISTRITO NACIONAL.</t>
  </si>
  <si>
    <t>12-AMPLIACIÓN DEL PLANTEL EDUCATIVO PARA INICIAL PROF. ALTAGRACIA ENRIQUETA CASTRO DE BRITO, MUNICIPIO TÁBARA ARRIBA, PROVINCIA AZUA.</t>
  </si>
  <si>
    <t>45-CONSTRUCCIÓN DE 2 ESTANCIAS INFANTILES EN LA PROVINCIA AZUA (FASE 2)</t>
  </si>
  <si>
    <t>77-AMPLIACIÓN  Y REHABILITACION DE 18 PLANTELES ESCOLARES EN LA PROVINCIA BARAHONA</t>
  </si>
  <si>
    <t>05-AMPLIACIÓN DEL PLANTEL EDUCATIVO PARA INICIAL CRISTINO MATOS LEDESMA, MUNICIPIO TAMAYO, PROVINCIA BAHORUCO.</t>
  </si>
  <si>
    <t>45-AMPLIACIÓN DEL PLANTEL EDUCATIVO PARA INICIAL PEDRO MIR, MUNICIPIO TAMAYO, PROVINCIA BAORUCO.</t>
  </si>
  <si>
    <t>63-CONSTRUCCIÓN  DE 1 ESTANCIA INFANTIL EN LA PROVINCIA DE BAHORUCO (FASE 2)</t>
  </si>
  <si>
    <t>74-CONSTRUCCIÓN DE 1 ESTANCIAS INFANTILES EN LA PROVINCIA DE BAHORUCO (FASE 3)</t>
  </si>
  <si>
    <t>02-CONSTRUCCIÓN DEL COMANDO NAVAL SUR, ARD, MUNICIPIO BARAHONA, PROVINCIA BARAHONA</t>
  </si>
  <si>
    <t>25-AMPLIACIÓN DEL PLANTEL EDUCATIVO PARA INICIAL ISMAEL MIRANDA, MUNICIPIO ENRIQUILLO, PROVINCIA BARAHONA.</t>
  </si>
  <si>
    <t>02-RECONSTRUCCIÓN FORTALEZA BELLER ERD, MUNICIPIO DAJABON, PROVINCIA DAJABON</t>
  </si>
  <si>
    <t>34-CONSTRUCCIÓN DE PLANTELES EDUCATIVOS EN LA PROVINCIA DE DAJABÓN (FASE 2)</t>
  </si>
  <si>
    <t>05-CONSTRUCCIÓN DE 4 ESTANCIAS INFANTILES EN LA PROVINCIA DUARTE</t>
  </si>
  <si>
    <t>19-RECONSTRUCCIÓN DEL CAMINO VECINAL MATA LARGA, MUNICIPIO SAN FRANCISCO DE MACORÍS, PROVINCIA DUARTE</t>
  </si>
  <si>
    <t>25-REHABILITACIÓN DEL CAMINO VECINAL CRUCE DE PIMENTEL-CASA DE ALTO-SAN FELIPE ABAJO, MUNICIPIO PIMENTEL PROVINCIA DUARTE</t>
  </si>
  <si>
    <t>32-AMPLIACIÓN DE PLANTELES EDUCATIVOS EN LA PROVINCIA DUARTE (FASE 3)</t>
  </si>
  <si>
    <t>33-AMPLIACIÓN DEL PLANTEL EDUCATIVO PARA INICIAL CAOBETE, MUNICIPIO PIMENTEL, PROVINCIA DUARTE.</t>
  </si>
  <si>
    <t>37-AMPLIACIÓN DEL PLANTEL EDUCATIVO PARA INICIAL PROF. ANA CRISTINA LÓPEZ SANTANA, MUNICIPIO VILLA RIVA, PROVINCIA DUARTE.</t>
  </si>
  <si>
    <t>40-CONSTRUCCIÓN  DE 2  ESTANCIAS INFANTILES EN LA PROVINCIA DUARTE (FASE 2)</t>
  </si>
  <si>
    <t>42-AMPLIACIÓN DEL PLANTEL EDUCATIVO PARA INICIAL HUNGRÍA ESPINAL FRANCISCO, MUNICIPIO ARENOSO, PROVINCIA DUARTE.</t>
  </si>
  <si>
    <t>44-AMPLIACIÓN DEL PLANTEL EDUCATIVO PARA INICIAL JOSÉ DEL CARMEN RODRÍGUEZ MOREL, MUNICIPIO VILLA RIVA, PROVINCIA DUARTE.</t>
  </si>
  <si>
    <t>46-AMPLIACIÓN DEL PLANTEL EDUCATIVO PARA INICIAL MARÍA ALTAGRACIA PAULA, MUNICIPIO SAN FRANCISCO DE MACORÍS, PROVINCIA DUARTE.</t>
  </si>
  <si>
    <t>47-AMPLIACIÓN DEL PLANTEL EDUCATIVO PARA INICIAL ANA EMILIA ABIGAIL MEJÍA, MUNICIPIO SAN FRANCISCO DE MACORÍS, PROVINCIA DUARTE.</t>
  </si>
  <si>
    <t>47-RECONSTRUCCIÓN DE LA CARRETERA LAS PAJAS - GUINEAL, MUNICIPIO SAN FRANCISCO DE MACORÍS, PROVINCIA DUARTE</t>
  </si>
  <si>
    <t>56-AMPLIACIÓN DEL PLANTEL EDUCATIVO PARA INICIAL GASTÓN FERNANDO DELIGNE, MUNICIPIO SAN FRANCISCO DE MACORÍS, PROVINCIA DUARTE.</t>
  </si>
  <si>
    <t>79-CONSTRUCCIÓN DE 1 ESTANCIAS INFANTILES EN LA PROVINCIA DE DUARTE (FASE 3)</t>
  </si>
  <si>
    <t>96-RECONSTRUCCIÓN CAMINO VECINAL LA YAGUIZA-CRUCE LOS ZANCONES-LOS CACAOS-LOS ALGODONES-ALTO DEL PLAY, MUNICIPIO SAN FRANCISCO DE MACORÍS, PROVINCIA DUARTE</t>
  </si>
  <si>
    <t>25-RECONSTRUCCIÓN DE LA CARRETERA LA YAGUIZA - LOS ZACONES - LOS CACAOS - SAN FRANCISCO DE MACORÍS</t>
  </si>
  <si>
    <t>01-RECONSTRUCCIÓN DEL CAMINO VECINAL LOS LANOS - EL NARANJO, MUNICIPIO CASTILLO, PROVINCIA DUARTE</t>
  </si>
  <si>
    <t>02-AMPLIACIÓN DEL PLANTEL EDUCATIVO PARA INICIAL ANDRÉS TOLENTINO TOLENTINO, MUNICIPIO COMENDADOR, PROVINCIA ELÍAS PIÑA.</t>
  </si>
  <si>
    <t>08-CONSTRUCCIÓN DE PLANTELES EDUCATIVOS EN LA PROVINCIA ELÍAS PIÑA (FASE 3)</t>
  </si>
  <si>
    <t>15-AMPLIACIÓN DEL PLANTEL EDUCATIVO PARA INICIAL PROF. RAÚL JIMÉNEZ CAIRO, MUNICIPIO COMENDADOR, PROVINCIA ELÍAS PIÑA.</t>
  </si>
  <si>
    <t>16-AMPLIACIÓN DEL PLANTEL EDUCATIVO PARA INICIAL ISIDRO MARTÍNEZ, MUNICIPIO COMENDADOR, PROVINCIA ELÍAS PIÑA.</t>
  </si>
  <si>
    <t>17-AMPLIACIÓN DEL PLANTEL EDUCATIVO PARA INICIAL LOS RINCONCITOS, MUNICIPIO COMENDADOR, PROVINCIA ELÍAS PIÑA.</t>
  </si>
  <si>
    <t>18-AMPLIACIÓN DEL PLANTEL EDUCATIVO PARA INICIAL LA MESETA, MUNICIPIO COMENDADOR, PROVINCIA ELÍAS PIÑA.</t>
  </si>
  <si>
    <t>19-AMPLIACIÓN DEL PLANTEL EDUCATIVO PARA INICIAL EL PINO, MUNICIPIO COMENDADOR, PROVINCIA ELÍAS PIÑA.</t>
  </si>
  <si>
    <t>20-AMPLIACIÓN DEL PLANTEL EDUCATIVO PARA INICIAL ANGOSTURA, MUNICIPIO COMENDADOR, PROVINCIA ELÍAS PIÑA.</t>
  </si>
  <si>
    <t>21-AMPLIACIÓN DEL PLANTEL EDUCATIVO PARA INICIAL MANUEL ANTONIO MORALES, MUNICIPIO COMENDADOR, PROVINCIA ELÍAS PIÑA.</t>
  </si>
  <si>
    <t>22-AMPLIACIÓN DEL PLANTEL EDUCATIVO PARA INICIAL EVA MARÍA PELLERANO, MUNICIPIO BÁNICA, PROVINCIA ELÍAS PIÑA.</t>
  </si>
  <si>
    <t>44-RECONSTRUCCIÓN CARRETERA COMENDADOR - GUAROA, PROV. ELIAS PIÑA</t>
  </si>
  <si>
    <t>57-AMPLIACIÓN DEL PLANTEL EDUCATIVO PARA INICIAL MARÍA TRINIDAD SÁNCHEZ, MUNICIPIO JUAN SANTIAGO, PROVINCIA ELÍAS PIÑA.</t>
  </si>
  <si>
    <t>01-CONSTRUCCIÓN CENTRO DE DESARROLLO DE CAPACIDADES EN COMENDADOR,  PROVINCIA ELÍAS PIÑA</t>
  </si>
  <si>
    <t>06-RECONSTRUCCIÓN CAMINO VECINAL BARRIO LOS FRANCESES-LOS ARTILES, MUNICIPIO MICHES, PROVINCIA EL SEIBO.</t>
  </si>
  <si>
    <t>07-RECONSTRUCCIÓN CAMINO VECINAL LA ISLA -AGUA CLARA, MUNICIPIO SANTA CRUZ DEL SEIBO, PROVINCIA EL SEIBO.</t>
  </si>
  <si>
    <t>14-RECONSTRUCCIÓN CAMINO VECINAL GUACO-RIO CEDRO, MUNICIPIO MICHES, PROVINCIA EL SEIBO</t>
  </si>
  <si>
    <t>22-AMPLIACIÓN DEL PLANTEL EDUCATIVO PARA INICIAL LA MINA, MUNICIPIO MICHES, PROVINCIA EL SEIBO.</t>
  </si>
  <si>
    <t>25-AMPLIACIÓN DEL PLANTEL EDUCATIVO PARA INICIAL RAMÓN ANTONIO DORVILLE LEBRÓN, MUNICIPIO MICHES, PROVINCIA EL SEIBO.</t>
  </si>
  <si>
    <t>27-AMPLIACIÓN DEL PLANTEL EDUCATIVO PARA INICIAL FELICIA ESPINO BURGOS, MUNICIPIO MICHES, PROVINCIA EL SEIBO.</t>
  </si>
  <si>
    <t>34-AMPLIACIÓN DEL PLANTEL EDUCATIVO PARA INICIAL CAÑADA DEL AGUA, MUNICIPIO EL SEIBO, PROVINCIA EL SEIBO.</t>
  </si>
  <si>
    <t>35-AMPLIACIÓN DEL PLANTEL EDUCATIVO PARA INICIAL EL JOBO, MUNICIPIO EL SEIBO, PROVINCIA EL SEIBO.</t>
  </si>
  <si>
    <t>37-AMPLIACIÓN DEL PLANTEL EDUCATIVO PARA INICIAL PASO CIBAO, MUNICIPIO EL SEIBO, PROVINCIA EL SEIBO.</t>
  </si>
  <si>
    <t>55-CONSTRUCCIÓN  DE 1 ESTANCIA INFANTIL EN LA PROVINCIA DE EL SEIBO (FASE 2)</t>
  </si>
  <si>
    <t>90-RECONSTRUCCIÓN DEL CAMINO VECINAL EL CUEY - EL PALMAR - LOS PRIETOS, MUNICIPIO SANTA CRUZ DE EL SEIBO, PROVINCIA EL SEIBO</t>
  </si>
  <si>
    <t>01-AMPLIACIÓN DEL PLANTEL EDUCATIVO PARA INICIAL PROF. AURA ESTELA NÚÑEZ, MUNICIPIO MOCA, PROVINCIA ESPAILLAT.</t>
  </si>
  <si>
    <t>01-CONSTRUCCIÓN DEL COMANDO NAVAL NORTE, ARD, LA ERMITA, MUNICIPIO GASPAR HERNÁNDEZ, PROVINCIA ESPAILLAT</t>
  </si>
  <si>
    <t>02-AMPLIACIÓN DEL PLANTEL EDUCATIVO PARA INICIAL SILVESTRE ANTONIO GUZMÁN FERNÁNDEZ, MUNICIPIO GASPAR HERNÁNDEZ, PROVINCIA ESPAILLAT.</t>
  </si>
  <si>
    <t>03-AMPLIACIÓN DEL PLANTEL EDUCATIVO PARA INICIAL PROF. ANGUSTIA PÉREZ ROSARIO, MUNICIPIO MOCA, PROVINCIA ESPAILLAT.</t>
  </si>
  <si>
    <t>07-AMPLIACIÓN DEL PLANTEL EDUCATIVO PARA INICIAL PROF. YOJANY DE LA CRUZ SANTANA, MUNICIPIO JAMAO AL NORTE, PROVINCIA ESPAILLAT.</t>
  </si>
  <si>
    <t>08-AMPLIACIÓN DEL PLANTEL EDUCATIVO PARA INICIAL SALOMÉ UREÑA DE HENRÍQUEZ, MUNICIPIO JAMAO AL NORTE, PROVINCIA ESPAILLAT.</t>
  </si>
  <si>
    <t>16-AMPLIACIÓN DEL PLANTEL EDUCATIVO PARA INICIAL AQUILINA DE JESÚS OVALLES FERNÁNDEZ, MUNICIPIO MOCA, PROVINCIA ESPAILLAT.</t>
  </si>
  <si>
    <t>17-AMPLIACIÓN DEL PLANTEL EDUCATIVO PARA INICIAL EL COROZO, MUNICIPIO MOCA, PROVINCIA ESPAILLAT.</t>
  </si>
  <si>
    <t>18-AMPLIACIÓN DEL PLANTEL EDUCATIVO PARA INICIAL DR. FRANK DÍAZ DOMÍNGUEZ, MUNICIPIO MOCA, PROVINCIA ESPAILLAT.</t>
  </si>
  <si>
    <t>20-AMPLIACIÓN DEL PLANTEL EDUCATIVO PARA INICIAL MANUEL ANTONIO RODRÍGUEZ MERCEDES, MUNICIPIO MOCA, PROVINCIA ESPAILLAT.</t>
  </si>
  <si>
    <t>21-AMPLIACIÓN DEL PLANTEL EDUCATIVO PARA INICIAL OLIVERIO ESPAILLAT HERNÁNDEZ, MUNICIPIO MOCA, PROVINCIA ESPAILLAT.</t>
  </si>
  <si>
    <t>22-AMPLIACIÓN DEL PLANTEL EDUCATIVO PARA INICIAL PROF. CAROLINA ANTONIA ROJAS, MUNICIPIO MOCA, PROVINCIA ESPAILLAT.</t>
  </si>
  <si>
    <t>23-AMPLIACIÓN DEL PLANTEL EDUCATIVO PARA INICIAL ONÉSIMO POLANCO, MUNICIPIO MOCA, PROVINCIA ESPAILLAT.</t>
  </si>
  <si>
    <t>24-AMPLIACIÓN DEL PLANTEL EDUCATIVO PARA INICIAL ISABEL MARÍA CORONA, MUNICIPIO MOCA, PROVINCIA ESPAILLAT.</t>
  </si>
  <si>
    <t>25-AMPLIACIÓN DEL PLANTEL EDUCATIVO PARA INICIAL PROF. MARÍA FACUNDA GUZMÁN BENCOSME, MUNICIPIO MOCA, PROVINCIA ESPAILLAT.</t>
  </si>
  <si>
    <t>28-AMPLIACIÓN DEL PLANTEL EDUCATIVO PARA INICIAL ISABEL LA CATÓLICA, MUNICIPIO CAYETANO GERMOSÉN, PROVINCIA ESPAILLAT.</t>
  </si>
  <si>
    <t>29-AMPLIACIÓN DEL PLANTEL EDUCATIVO PARA INICIAL AMADO MARÍA TEJADA SÁNCHEZ, MUNICIPIO MOCA, PROVINCIA ESPAILLAT.</t>
  </si>
  <si>
    <t>88-CONSTRUCCIÓN  DEL TRAMO DE CARRETERA ENLACE VIAL ESTANCIA NUEVA HASTA EL CRUCE DE CHERO MUNICIPIO MOCA, PROVINCIA ESPAILLAT</t>
  </si>
  <si>
    <t>02-AMPLIACIÓN DEL PLANTEL EDUCATIVO PARA INICIAL LOS GUINEOS, MUNICIPIO HIGÜEY, PROVINCIA LA ALTAGRACIA.</t>
  </si>
  <si>
    <t>04-AMPLIACIÓN DEL PLANTEL EDUCATIVO PARA INICIAL EL GUANITO, MUNICIPIO HIGÜEY, PROVINCIA LA ALTAGRACIA.</t>
  </si>
  <si>
    <t>05-AMPLIACIÓN DEL PLANTEL EDUCATIVO PARA INICIAL PROF. CÁNDIDO ELIGIO GUERRERO CEDANO - SAN PEDRO, MUNICIPIO HIGÜEY, PROVINCIA LA ALTAGRACIA.</t>
  </si>
  <si>
    <t>09-AMPLIACIÓN DEL PLANTEL EDUCATIVO PARA INICIAL HERMANAS MIRABAL, MUNICIPIO HIGÜEY, PROVINCIA LA ALTAGRACIA.</t>
  </si>
  <si>
    <t>10-CONSTRUCCIÓN INSTALACIONES DE LA  AGENCIA INTERAGENCIAL, D.M. VERÓN-PUNTA CANA, PROVINCIA LA ALTAGRACIA</t>
  </si>
  <si>
    <t>11-AMPLIACIÓN DEL PLANTEL EDUCATIVO PARA INICIAL PEDRO MIR, MUNICIPIO HIGÜEY, PROVINCIA LA ALTAGRACIA.</t>
  </si>
  <si>
    <t>15-AMPLIACIÓN DEL PLANTEL EDUCATIVO PARA INICIAL PEDRO LIVIO CEDEÑO, MUNICIPIO HIGÜEY, PROVINCIA LA ALTAGRACIA.</t>
  </si>
  <si>
    <t>20-RECONSTRUCCIÓN  DE CALLES ADYACENTES A LA ESCUELA CANDIDO ELIGIO GUERRERO, AFECTADAS POR LA TORMENTA FRANKLIN, MUNICIPIO SALVALEON DE HIGÜEY, PROVINCIA LA ALTAGRACIA</t>
  </si>
  <si>
    <t>23-CONSTRUCCIÓN DE 12 PLANTELES ESCOLARES EN LA PROVINCIA LA ALTAGRACIA</t>
  </si>
  <si>
    <t>38-AMPLIACIÓN DE PLANTELES EDUCATIVOS EN LA PROVINCIA DE LA ALTAGRACIA (FASE 3)</t>
  </si>
  <si>
    <t>38-RECONSTRUCCIÓN DE CALLES DE LA ZONA URBANA DE BAYAHIBE, PROVINCIA LA ALTAGRACIA</t>
  </si>
  <si>
    <t>75-RECONSTRUCCIÓN DEL PARQUE DE LA MUJER (OBELISCO), MUNICIPIO HIGUEY, PROVINCIA LA ALTAGRACIA.</t>
  </si>
  <si>
    <t>76-RECONSTRUCCIÓN DE ACERAS Y CONTENES DEL PERÍMETRO DE LA BASÍLICA CATEDRAL NUESTRA SEÑORA DE LA ALTAGRACIA, MUNICIPIO HIGÜEY, PROVINCIA LA ALTAGRACIA</t>
  </si>
  <si>
    <t>02-RECONSTRUCCIÓN DEL CAMINO VECINAL GUANITO - GUARAPITO - NARANJO DE CHINA, MUNICIPIO HIGÜEY, PROVINCIA LA ALTAGRACIA.</t>
  </si>
  <si>
    <t>17-AMPLIACIÓN DEL PLANTEL EDUCATIVO PARA INICIAL ERVIDO CREALES, MUNICIPIO VILLA HERMOSA, PROVINCIA LA ROMANA.</t>
  </si>
  <si>
    <t>20-AMPLIACIÓN DEL PLANTEL EDUCATIVO PARA INICIAL PROF. RAMÓN ALTAGRACIA CORDONES, MUNICIPIO VILLA HERMOSA, PROVINCIA LA ROMANA.</t>
  </si>
  <si>
    <t>29-AMPLIACIÓN DEL PLANTEL EDUCATIVO PARA INICIAL PROF. RITA ELENA MÉNDEZ NÚÑEZ, MUNICIPIO LA ROMANA, PROVINCIA LA ROMANA.</t>
  </si>
  <si>
    <t>30-AMPLIACIÓN DEL PLANTEL EDUCATIVO PARA INICIAL MERCEDES LAURA AGUIAR, MUNICIPIO LA ROMANA, PROVINCIA LA ROMANA.</t>
  </si>
  <si>
    <t>31-AMPLIACIÓN DEL PLANTEL EDUCATIVO PARA INICIAL CRISTO REY, MUNICIPIO LA ROMANA, PROVINCIA LA ROMANA.</t>
  </si>
  <si>
    <t>33-AMPLIACIÓN DEL PLANTEL EDUCATIVO PARA INICIAL BATEY CENTRAL, MUNICIPIO LA ROMANA, PROVINCIA LA ROMANA.</t>
  </si>
  <si>
    <t>39-AMPLIACIÓN DEL PLANTEL EDUCATIVO PARA INICIAL KILÓMETRO 10 DE CUMAYASA, MUNICIPIO VILLA HERMOSA, PROVINCIA LA ROMANA.</t>
  </si>
  <si>
    <t>40-AMPLIACIÓN DEL PLANTEL EDUCATIVO PARA INICIAL HERMANAS MIRABAL, MUNICIPIO VILLA HERMOSA, PROVINCIA LA ROMANA.</t>
  </si>
  <si>
    <t>43-CONSTRUCCIÓN DE PLANTELES EDUCATIVOS EN LA PROVINCIA DE LA ROMANA (FASE 2)</t>
  </si>
  <si>
    <t>44-CONSTRUCCIÓN DE 10 PLANTELES ESCOLARES EN LA PROVINCIA LA ROMANA</t>
  </si>
  <si>
    <t>14-AMPLIACIÓN DEL PLANTEL EDUCATIVO PARA INICIAL RAMONA RODRÍGUEZ DE SANTANA, MUNICIPIO LA VEGA, PROVINCIA LA VEGA.</t>
  </si>
  <si>
    <t>14-CONSTRUCCIÓN DE PLANTELES EDUCATIVOS EN LA PROVINCIA LA VEGA (FASE 3)</t>
  </si>
  <si>
    <t>15-AMPLIACIÓN DEL PLANTEL EDUCATIVO PARA INICIAL FRANCISCO JIMÉNEZ, MUNICIPIO LA VEGA, PROVINCIA LA VEGA.</t>
  </si>
  <si>
    <t>16-CONSTRUCCIÓN INSTALACIONES PARA EL CUERPO ESPECIALIZADO DE MITIGACION A EMERGENCIAS Y DESASTRES, CEMED - CENTRO DE MITIGACION CONSTANZA, PROVINCIA LA VEGA</t>
  </si>
  <si>
    <t>17-AMPLIACIÓN DEL PLANTEL EDUCATIVO PARA INICIAL ALICIA BALAGUER, MUNICIPIO LA VEGA, PROVINCIA LA VEGA.</t>
  </si>
  <si>
    <t>18-AMPLIACIÓN DEL PLANTEL EDUCATIVO PARA INICIAL LAS CABUYAS, MUNICIPIO LA VEGA, PROVINCIA LA VEGA.</t>
  </si>
  <si>
    <t>20-AMPLIACIÓN DE PLANTELES EDUCATIVOS EN LA PROVINCIA DE LA VEGA (FASE 2)</t>
  </si>
  <si>
    <t>20-AMPLIACIÓN DEL PLANTEL EDUCATIVO PARA INICIAL LA GUAMA ABAJO, MUNICIPIO LA VEGA, PROVINCIA LA VEGA.</t>
  </si>
  <si>
    <t>22-AMPLIACIÓN DEL PLANTEL EDUCATIVO PARA INICIAL ANA LUISA SUAREZ CARABALLO, MUNICIPIO LA VEGA, PROVINCIA LA VEGA.</t>
  </si>
  <si>
    <t>25-AMPLIACIÓN DEL PLANTEL EDUCATIVO PARA INICIAL ERNESTO CONCEPCIÓN LUCIANO, MUNICIPIO LA VEGA, PROVINCIA LA VEGA.</t>
  </si>
  <si>
    <t>26-AMPLIACIÓN DEL PLANTEL EDUCATIVO PARA INICIAL CUTUPÚ, MUNICIPIO LA VEGA, PROVINCIA LA VEGA.</t>
  </si>
  <si>
    <t>29-AMPLIACIÓN DEL PLANTEL EDUCATIVO PARA INICIAL LA FRONTERA, MUNICIPIO JIMA ABAJO, PROVINCIA LA VEGA.</t>
  </si>
  <si>
    <t>29-REHABILITACIÓN PISTA DE ATLETISMO, COMPLEJO DEPORTIVO DE LA VEGA, PROVINCIA LA VEGA</t>
  </si>
  <si>
    <t>30-AMPLIACIÓN DEL PLANTEL EDUCATIVO PARA INICIAL PUERTO ARTURO - SAN JUAN BOSCO FE Y ALEGRÍA, MUNICIPIO JIMA ABAJO, PROVINCIA LA VEGA.</t>
  </si>
  <si>
    <t>41-AMPLIACIÓN DE PLANTELES EDUCATIVOS EN LA PROVINCIA DE LA VEGA (FASE 3)</t>
  </si>
  <si>
    <t>43-RECONSTRUCCIÓN CARRETERA CRUCE AUTOPISTA DUARTE-PRESA DE TAVERAS-LOS COCOS-BAITOA, PROVINCIAS LA VEGA Y SANTIAGO</t>
  </si>
  <si>
    <t>70-RECONSTRUCCIÓN VIA DE ACCESO A JUMUNUCO TRAMO CALLE SABINA-ESCUELA COMPADRE PASCUAL, MUNICIPIO JARABACOA, PROVINCIA LA VEGA.</t>
  </si>
  <si>
    <t>08-RECONSTRUCCIÓN CAMINO VECINAL CRUCE DE PIRULOS - LA TRAVESIA, MUNICIPIO NAGUA, PROVINCIA MARIA TRINIDAD SANCHEZ.</t>
  </si>
  <si>
    <t>12-AMPLIACIÓN DEL PLANTEL EDUCATIVO PARA INICIAL LA LOMETA DE LAS GORDAS, MUNICIPIO NAGUA, PROVINCIA MARÍA TRINIDAD SÁNCHEZ.</t>
  </si>
  <si>
    <t>16-AMPLIACIÓN DEL PLANTEL EDUCATIVO PARA INICIAL LOS JENGIBRES, MUNICIPIO NAGUA, PROVINCIA MARÍA TRINIDAD SÁNCHEZ.</t>
  </si>
  <si>
    <t>45-AMPLIACIÓN DE PLANTELES EDUCATIVOS EN LA PROVINCIA DE MARIA TRINIDAD SANCHEZ (FASE 3)</t>
  </si>
  <si>
    <t>58-CONSTRUCCIÓN  DE 1 ESTANCIA INFANTIL EN LA PROVINCIA DE MARIA TRINIDAD SANCHEZ (FASE 2)</t>
  </si>
  <si>
    <t>69-RECONSTRUCCIÓN PLAZA DE VENDEDORES PLAYA MINO, MUNICIPIO RIO SAN JUAN, PROVINCIA MARIA TRINIDAD SANCHEZ</t>
  </si>
  <si>
    <t>26-CONSTRUCCIÓN DE 9 PLANTELES ESCOLARES EN LA PROVINCIA MONTECRISTI</t>
  </si>
  <si>
    <t>49-AMPLIACIÓN DE PLANTELES EDUCATIVOS EN LA PROVINCIA DE MONTE CRISTI (FASE 3)</t>
  </si>
  <si>
    <t>57-CONSTRUCCIÓN  DE 1 ESTANCIA INFANTIL EN LA PROVINCIA DE MONTE CRISTI (FASE 2)</t>
  </si>
  <si>
    <t>58-AMPLIACIÓN DEL PLANTEL EDUCATIVO PARA INICIAL LUISA DE LA ROSA HELENA, MUNICIPIO VILLA VÁZQUEZ, PROVINCIA MONTE CRISTI.</t>
  </si>
  <si>
    <t>15-CONSTRUCCIÓN INSTALACIONES PARA EL CUERPO ESPECIALIZADO DE MITIGACIÓN A EMERGENCIAS Y DESASTRES, CEMED - CENTRO DE MITIGACION VALDESIA, PROVINCIA PERAVIA</t>
  </si>
  <si>
    <t>30-CONSTRUCCIÓN DE 15 PLANTELES ESCOLARES EN LA PROVINCIA PERAVIA</t>
  </si>
  <si>
    <t>68-CONSTRUCCIÓN DE INFRAESTRUCTURAS RECREATIVAS EN FRENTE MARÍTIMO DE PLAYA LINDA, MUNICIPIO NIZAO, PROVINCIA PERAVIA.</t>
  </si>
  <si>
    <t>03-RECONSTRUCCIÓN CAMINO VECINAL EL POMO-LOMA BAJITA, MUNICIPIO SOSUA, PROVINCIA PUERTO PLATA</t>
  </si>
  <si>
    <t>04-CONSTRUCCIÓN INFRAESTRUCTURAS PARA EL BATALLÓN DE INFANTERÍA, ERD, MUNICIPIO IMBERT, PROVINCIA PUERTO PLATA</t>
  </si>
  <si>
    <t>10-REMODELACIÓN CLUB DEPORTIVO GUSTAVO BEHALL, CENTRO HISTORICO DE PUERTO PLATA, MUNICIPIO PUERTO PLATA</t>
  </si>
  <si>
    <t>12-RECONSTRUCCIÓN DE LA CARRETERA ALTAMIRA - RÍO GRANDE, AFECTADA POR LA VAGUADA DE ABRIL 2022, MUNICIPIO ALTAMIRA, PROVINCIA PUERTO PLATA</t>
  </si>
  <si>
    <t>16-RECONSTRUCCIÓN CAMINO VECINAL RIO GRANDE-BAJABONICO, MUNICIPIO ALTAMIRA, PROVINCIA PUERTO PLATA</t>
  </si>
  <si>
    <t>20-CONSTRUCCIÓN 4 ESTANCIAS INFANTILES EN LA PROVINCIA DE PUERTO PLATA</t>
  </si>
  <si>
    <t>33-AMPLIACIÓN DEL PLANTEL EDUCATIVO PARA INICIAL NICOLAS MELENDEZ, MUNICIPIO ALTAMIRA, PROVINCIA PUERTO PLATA.</t>
  </si>
  <si>
    <t>36-AMPLIACIÓN DE PLANTELES DUCATIVOS EN LA PROVINCA PUERTO PLATA (FASE 3)</t>
  </si>
  <si>
    <t>41-CONSTRUCCIÓN DE 4 ESTANCIAS INFANTILES EN LA PROVINCIA DE PUERTO PLATA (FASE 2)</t>
  </si>
  <si>
    <t>45-RECONSTRUCCIÓN  DE TRAMO CARRETERA SAN MARCOS ARRIBA - SAN MARCOS, MUNICIPIO PUERTO PLATA, PROVINCIA PUERTO PLATA.</t>
  </si>
  <si>
    <t>48-RECONSTRUCCIÓN DE CARRETERA RANCHETE- LOS TRES PASOS - LOS HIDALGOS, MUNICIPIO PUERTO PLATA, PROVINCIA PUERTO PLATA</t>
  </si>
  <si>
    <t>49-RECONSTRUCCIÓN CARRETERA LA PALMITA-LA JAIBA-GUALETE-ESTERO HONDO, MUNICIPIO VILLA ISABELA, PROVINVCIA PUERTO PLATA</t>
  </si>
  <si>
    <t>70-RECONSTRUCCIÓN CARRETERA ISABELA-EL ESTRECHO-BARRANCON, PROVINCIA PUERTO PLATA</t>
  </si>
  <si>
    <t>08-RECONSTRUCCIÓN DEL FRENTE COSTERO DE LA PLAYA SOSUA, MUNICIPIO SOSUA, PROVINCIA PUERTO PLATA</t>
  </si>
  <si>
    <t>45-RECONSTRUCCIÓN DE LAS CALLES DEL MUNICIPIO SOSUA, PROVINCIA  PUERTO PLATA.</t>
  </si>
  <si>
    <t>71-CONSTRUCCIÓN PLAZA DE VENDEDORES PLAYA TECO, DISTRITO MUNICIPAL MAIMÓN, PROVINCIA PUERTO PLATA</t>
  </si>
  <si>
    <t>02-REPARACIÓN DE LOS CAMINOS VECINALES LA JAGUITA Y EL GORRO, MUNICIPIO TENARES, PROVINCIA HERMANAS MIRABAL</t>
  </si>
  <si>
    <t>05-AMPLIACIÓN DEL PLANTEL EDUCATIVO PARA INICIAL EL RANCHITO, MUNICIPIO VILLA TAPIA, PROVINCIA HERMANAS MIRABAL.</t>
  </si>
  <si>
    <t>09-CONSTRUCCIÓN DE 1 ESTANCIA INFANTIL EN LA PROVINCIA HERMANAS MIRABAL</t>
  </si>
  <si>
    <t>17-RECONSTRUCCIÓN CAMINO VECINAL CRUCE TENARES-LOS CANETES-LOS CACAOS, MUNICIPIO TENARES, PROVINCIA HERMANAS MIRABAL</t>
  </si>
  <si>
    <t>35-AMPLIACIÓN DE PLANTELES EDUCATIVOS EN LA PROVINCIA HERMANAS MIRABAL (FASE 3)</t>
  </si>
  <si>
    <t>53-CONSTRUCCIÓN  DE 1 ESTANCIA INFANTIL EN LA PROVINCIA HERMANAS MIRABAL (FASE 2)</t>
  </si>
  <si>
    <t>54-AMPLIACIÓN Y REHABILITACION DE 17 PLANTELES ESCOLARES EN LA PROVINCIA HERMANAS MIRABAL</t>
  </si>
  <si>
    <t>21-AMPLIACIÓN DEL PLANTEL EDUCATIVO PARA INICIAL PROF. ALTAGRACIA MEDINA DE BRITO, MUNICIPIO SAMANÁ, PROVINCIA SAMANÁ.</t>
  </si>
  <si>
    <t>21-CONSTRUCCIÓN DE PLANTELES EDUCATIVOS EN LA PROVINCIA SAMANÁ (FASE 3)</t>
  </si>
  <si>
    <t>42-RECONSTRUCCIÓN CARRETERA BATEY HORMIGA-RANCHO ESPAÑOL, MUNICIPIO SANTA BARBARA DE SAMANA, PROVINCIA SAMANA</t>
  </si>
  <si>
    <t>59-CONSTRUCCIÓN  DE 2 ESTANCIA INFANTIL EN LA PROVINCIA SAMANA (FASE 2)</t>
  </si>
  <si>
    <t>31-RECONSTRUCCIÓN PASARELA PEATONAL EN LA ZONA COSTERA DEL MUNICIPIO LAS TERRENAS, PROVINCIA SAMANA</t>
  </si>
  <si>
    <t>59-RECONSTRUCCIÓN DEL PARQUE CENTRAL JUAN PABLO DUARTE Y SU ENTORNO, MUNICIPIO SANTA BÁRBARA DE SAMANÁ, PROVINCIA SAMANÁ</t>
  </si>
  <si>
    <t>62-RECONSTRUCCIÓN DEL PARQUE GLORIETA A SANTA BÁRBARA Y SU ENTORNO, MUNICIPIO SANTA BÁRBARA DE SAMANÁ, PROVINCIA SAMANÁ.</t>
  </si>
  <si>
    <t>13-CONSTRUCCIÓN VERJA PERIMETRAL EN LA INDUSTRIA MILITAR DOMINICANA, MUNICIPIO SAN CRISTÓBAL, PROVINCIA SAN CRISTÓBAL</t>
  </si>
  <si>
    <t>17-CONSTRUCCIÓN DE 5 ESTANCIAS INFANTILES EN LA PROVINCIA DE SAN CRISTOBAL</t>
  </si>
  <si>
    <t>29-AMPLIACIÓN DE PLANTELES EDUCATIVOS EN LA PROVINCIA DE SAN CRISTÓBAL (FASE 2)</t>
  </si>
  <si>
    <t>33-CONSTRUCCIÓN DE 43 PLANTELES ESCOLARES EN LA PROVINCIA SAN CRISTOBAL</t>
  </si>
  <si>
    <t>35-CONSTRUCCIÓN DE MURO DE GAVIONES EN EL ARROYO CAÑA, AFECTADO POR EL DISTURBIO TROPICAL NO. 22, MUNICIPIO VILLA ALTAGRACIA, PROVINCIA SAN CRISTÓBAL</t>
  </si>
  <si>
    <t>37-CONSTRUCCIÓN  DE 5 ESTANCIAS INFANTILES EN LA PROVINCIA DE SAN CRISTOBAL (FASE 2)</t>
  </si>
  <si>
    <t>54-AMPLIACIÓN DEL PLANTEL EDUCATIVO PARA INICIAL HOGAR DOÑA CHUCHA, MUNICIPIO SAN CRISTÓBAL, PROVINCIA SAN CRISTÓBAL.</t>
  </si>
  <si>
    <t>55-AMPLIACIÓN DEL PLANTEL EDUCATIVO PARA INICIAL EMMANUEL, MUNICIPIO SAN CRISTÓBAL, PROVINCIA SAN CRISTÓBAL.</t>
  </si>
  <si>
    <t>56-AMPLIACIÓN DEL PLANTEL EDUCATIVO PARA INICIAL ENRIQUE DURÁN BERROA, MUNICIPIO SAN CRISTÓBAL, PROVINCIA SAN CRISTÓBAL.</t>
  </si>
  <si>
    <t>58-AMPLIACIÓN DEL PLANTEL EDUCATIVO PARA INICIAL PABLO BARINAS, MUNICIPIO SAN CRISTÓBAL, PROVINCIA SAN CRISTÓBAL.</t>
  </si>
  <si>
    <t>64-AMPLIACIÓN DEL PLANTEL EDUCATIVO PARA INICIAL SAN ANTONIO, MUNICIPIO SAN CRISTÓBAL, PROVINCIA SAN CRISTÓBAL.</t>
  </si>
  <si>
    <t>65-AMPLIACIÓN DEL PLANTEL EDUCATIVO PARA INICIAL SABANA TORO, MUNICIPIO SAN CRISTÓBAL, PROVINCIA SAN CRISTÓBAL.</t>
  </si>
  <si>
    <t>92-AMPLIACIÓN DEL PLANTEL EDUCATIVO PARA INICIAL LOS MONTONES  2, MUNICIPIO SAN CRISTÓBAL, PROVINCIA SAN CRISTÓBAL.</t>
  </si>
  <si>
    <t>99-CONSTRUCCIÓN DE EDIFICIO DE ESTACIONAMIENTOS PÚBLICOS EN EL  MUNICIPIO SAN CRISTÓBAL, PROVINCIA SAN CRISTÓBAL</t>
  </si>
  <si>
    <t>13-CONSTRUCCIÓN PLAZA DE VENDEDORES PLAYA PALENQUE, MUNICIPIO SABANA GRANDE DE PALENQUE, PROVINCIA SAN CRISTOBAL.</t>
  </si>
  <si>
    <t>39-RECONSTRUCCIÓN MALECON PLAYA GRINGO,MUNICIPIO HAINA, PROVINCIA SAN CRISTOBAL</t>
  </si>
  <si>
    <t>72-MEJORAMIENTO  ENTORNOS  BALNEARIOS CASCADA LAS TAÍNAS Y EL TABERNÁCULO, MUNICIPIO LOS CACAOS, PROVINCIA SAN CRISTOBAL.</t>
  </si>
  <si>
    <t>73-REMODELACIÓN INSTITUTO DE FORMACIÓN TURÍSTICA DEL CARIBE (IFTC), MUNICIPIO SAN CRISTÓBAL, PROVINCIA SAN CRISTÓBAL.</t>
  </si>
  <si>
    <t>16-CONSTRUCCIÓN DE 5 ESTANCIAS INFANTILES EN LA PROVINCIA SAN JUAN</t>
  </si>
  <si>
    <t>29-AMPLIACIÓN DEL PLANTEL EDUCATIVO PARA INICIAL ACTIVO 20 - 30, MUNICIPIO LAS MATAS DE FARFÁN, PROVINCIA SAN JUAN.</t>
  </si>
  <si>
    <t>09-AMPLIACIÓN DEL PLANTEL EDUCATIVO PARA INICIAL LOS GUANDULES, MUNICIPIO SAN PEDRO DE MACORÍS, PROVINCIA SAN PEDRO DE MACORÍS.</t>
  </si>
  <si>
    <t>12-AMPLIACIÓN DEL PLANTEL EDUCATIVO PARA INICIAL SOR LEONOR GIBB, MUNICIPIO CONSUELO, PROVINCIA SAN PEDRO DE MACORÍS.</t>
  </si>
  <si>
    <t>14-AMPLIACIÓN DEL PLANTEL EDUCATIVO PARA INICIAL COQUITO, MUNICIPIO LOS LLANOS, PROVINCIA SAN PEDRO DE MACORÍS.</t>
  </si>
  <si>
    <t>15-AMPLIACIÓN DEL PLANTEL EDUCATIVO PARA INICIAL PROF. SILVIA SOSA, MUNICIPIO QUISQUEYA, PROVINCIA SAN PEDRO DE MACORÍS.</t>
  </si>
  <si>
    <t>16-AMPLIACIÓN DEL PLANTEL EDUCATIVO PARA INICIAL PROF. SERGIO AUGUSTO VERAS, MUNICIPIO SAN PEDRO DE MACORÍS, PROVINCIA SAN PEDRO DE MACORÍS.</t>
  </si>
  <si>
    <t>17-AMPLIACIÓN DEL PLANTEL EDUCATIVO PARA INICIAL PROF. EURÍPIDES PAREDES, MUNICIPIO SAN PEDRO DE MACORÍS, PROVINCIA SAN PEDRO DE MACORÍS.</t>
  </si>
  <si>
    <t>19-AMPLIACIÓN DEL PLANTEL EDUCATIVO PARA INICIAL ESPERANZA, MUNICIPIO SAN PEDRO DE MACORÍS, PROVINCIA SAN PEDRO DE MACORÍS.</t>
  </si>
  <si>
    <t>20-AMPLIACIÓN DEL PLANTEL EDUCATIVO PARA INICIAL FEDERICO BERMÚDEZ, MUNICIPIO RAMÓN SANTANA, PROVINCIA SAN PEDRO DE MACORÍS.</t>
  </si>
  <si>
    <t>22-AMPLIACIÓN DEL PLANTEL EDUCATIVO PARA INICIAL BATEY MIGUELCHO, MUNICIPIO SAN PEDRO DE MACORÍS, PROVINCIA SAN PEDRO DE MACORÍS.</t>
  </si>
  <si>
    <t>24-AMPLIACIÓN DEL PLANTEL EDUCATIVO PARA INICIAL BOCA DEL SOCO, MUNICIPIO SAN PEDRO DE MACORÍS, PROVINCIA SAN PEDRO DE MACORÍS.</t>
  </si>
  <si>
    <t>26-AMPLIACIÓN DEL PLANTEL EDUCATIVO PARA INICIAL NORGE WILLIAM BOTELLO FERNÁNDEZ, MUNICIPIO SAN PEDRO DE MACORÍS, PROVINCIA SAN PEDRO DE MACORÍS.</t>
  </si>
  <si>
    <t>27-AMPLIACIÓN DEL PLANTEL EDUCATIVO PARA INICIAL PROF. GRECIA GERÓNIMO, MUNICIPIO SAN PEDRO DE MACORÍS, PROVINCIA SAN PEDRO DE MACORÍS.</t>
  </si>
  <si>
    <t>29-AMPLIACIÓN DEL PLANTEL EDUCATIVO PARA INICIAL ESCUELA COMUNITARIA PARROQUIAL SANTA CLARA DE ASÍS, MUNICIPIO SAN PEDRO DE MACORÍS, PROVINCIA SAN PEDRO DE MACORÍS.</t>
  </si>
  <si>
    <t>45-AMPLIACIÓN DEL PLANTEL EDUCATIVO PARA INICIAL MADRE CARMEN SALLES, MUNICIPIO CONSUELO, PROVINCIA SAN PEDRO DE MACORÍS.</t>
  </si>
  <si>
    <t>46-AMPLIACIÓN DEL PLANTEL EDUCATIVO PARA INICIAL ANTONIO PAREDES MENA, MUNICIPIO CONSUELO, PROVINCIA SAN PEDRO DE MACORÍS.</t>
  </si>
  <si>
    <t>48-AMPLIACIÓN DEL PLANTEL EDUCATIVO PARA INICIAL BATEY DON JUAN, MUNICIPIO CONSUELO, PROVINCIA SAN PEDRO DE MACORÍS.</t>
  </si>
  <si>
    <t>50-AMPLIACIÓN DEL PLANTEL EDUCATIVO PARA INICIAL BATEY CACHENA, MUNICIPIO CONSUELO, PROVINCIA SAN PEDRO DE MACORÍS.</t>
  </si>
  <si>
    <t>51-AMPLIACIÓN DEL PLANTEL EDUCATIVO PARA INICIAL SOR MARILENE COLE, MUNICIPIO CONSUELO, PROVINCIA SAN PEDRO DE MACORÍS.</t>
  </si>
  <si>
    <t>52-AMPLIACIÓN DEL PLANTEL EDUCATIVO PARA INICIAL BATEY PALOMA, MUNICIPIO LOS LLANOS, PROVINCIA SAN PEDRO DE MACORÍS.</t>
  </si>
  <si>
    <t>54-AMPLIACIÓN DEL PLANTEL EDUCATIVO PARA INICIAL LA GINA, MUNICIPIO LOS LLANOS, PROVINCIA SAN PEDRO DE MACORÍS.</t>
  </si>
  <si>
    <t>55-AMPLIACIÓN DEL PLANTEL EDUCATIVO PARA INICIAL VIRGEN DE LA CARIDAD DEL COBRE, MUNICIPIO QUISQUEYA, PROVINCIA SAN PEDRO DE MACORÍS.</t>
  </si>
  <si>
    <t>57-AMPLIACIÓN DEL PLANTEL EDUCATIVO PARA INICIAL FRAY ANTÓN DE MONTESINOS, MUNICIPIO QUISQUEYA, PROVINCIA SAN PEDRO DE MACORÍS.</t>
  </si>
  <si>
    <t>58-AMPLIACIÓN DEL PLANTEL EDUCATIVO PARA INICIAL LOS MONTONES, MUNICIPIO QUISQUEYA, PROVINCIA SAN PEDRO DE MACORÍS.</t>
  </si>
  <si>
    <t>60-RECONSTRUCCIÓN DE LA PLAZA MARCELINO MARTE (CANITO) Y SU ENTORNO, MUNICIPIO GUAYACANES, PROVINCIA SAN PEDRO DE MACORÍS.</t>
  </si>
  <si>
    <t>04-RECONSTRUCCIÓN DE CAMINO VECINAL LOS LLANOS - QUISQUEYA, PROVINCIA SAN PEDRO DE MACORÍS</t>
  </si>
  <si>
    <t>05-RECONSTRUCCIÓN DE CARRETERA LA PALOMA - LOS LLANOS, PROVINCIA SAN PEDRO DE MACORIS</t>
  </si>
  <si>
    <t>06-RECONSTRUCCIÓN CAMINO VECINAL CONSUELO-MONTECOCA, MUNICIPIO CONSUELO, PROVINCIA SAN PEDRO DE MACORIS</t>
  </si>
  <si>
    <t>09-RECONSTRUCCIÓN CAMINO VECINAL CRUCE DE BARRAQUITO-LOMA MAJINA, MUNICIPIO COTUI, PROVINCIA SANCHEZ RAMIREZ</t>
  </si>
  <si>
    <t>32-CONSTRUCCIÓN 1 ESTANCIA INFANTIL EN LA PROVINCIA DE SANCHEZ RAMIREZ</t>
  </si>
  <si>
    <t>58-CONSTRUCCIÓN DE PLANTELES EDUCATIVOS EN LA PROVINCIA SÁNCHEZ RAMÍREZ (FASE 3)</t>
  </si>
  <si>
    <t>61-CONSTRUCCIÓN DE 2 ESTANCIAS INFANTILES EN LA PROVINCIA DE SANCHEZ RAMIREZ (FASE 2)</t>
  </si>
  <si>
    <t>65-AMPLIACIÓN Y REHABILITACION DE 6 PLANTELES ESCOLARES  EN LA PROVINCIA SANCHEZ RAMIREZ</t>
  </si>
  <si>
    <t>75-CONSTRUCCIÓN DE 11 PLANTELES ESCOLARES EN LA PROVINCIA SANCHEZ RAMIREZ</t>
  </si>
  <si>
    <t>04-RECONSTRUCCIÓN CAMINO VECINAL EL AGUACATE-SALAMANCA, MUNICIPIO SANTIAGO DE LOS CABALLEROS, PROVINCIA SANTIAGO</t>
  </si>
  <si>
    <t>06-RECONSTRUCCIÓN CLUB DE OFICIALES 2DA. BRIGADA DE INFANTERÍA GENERAL DE DIVISIÓN FERNANDO VALERIO ERD., MUNICIPIO SANTIAGO DE LOS CABALLEROS</t>
  </si>
  <si>
    <t>29-CONSTRUCCIÓN DE 10 ESTANCIAS INFANTILES EN LA PROVINCIA SANTIAGO</t>
  </si>
  <si>
    <t>38-CONSTRUCCIÓN DE 46 PLANTELES ESCOLARES EN LA PROVINCIA SANTIAGO</t>
  </si>
  <si>
    <t>50-AMPLIACIÓN DE PLANTELES EDUCATIVOS EN LA PROVINCIA SANTIAGO (FASE 3)</t>
  </si>
  <si>
    <t>70-AMPLIACIÓN  Y REHABILITACION DE 12 PLANTELES ESCOLARES EN LA PROVINCIA SANTIAGO</t>
  </si>
  <si>
    <t>71-AMPLIACIÓN DEL PLANTEL EDUCATIVO PARA INICIAL JOSÉ CRISTINO COLLADO, MUNICIPIO SANTIAGO, PROVINCIA SANTIAGO.</t>
  </si>
  <si>
    <t>83-RECONSTRUCCIÓN DE OBRAS COMPLEMENTARIAS CARRETERA TURÍSTICA GREGORIO LUPERÓN, PROVINCIAS SANTIAGO- PUERTO PLATA</t>
  </si>
  <si>
    <t>85-RECONSTRUCCIÓN DE OBRAS COMPLEMENTARIAS CARRETERA TURÍSTICA GREGORIO LUPERÓN, PROVINCIAS SANTIAGO- PUERTO PLATA</t>
  </si>
  <si>
    <t>86-AMPLIACIÓN DEL PLANTEL EDUCATIVO PARA INICIAL BLANCA MASCARO, MUNICIPIO LICEY AL MEDIO, PROVINCIA SANTIAGO.</t>
  </si>
  <si>
    <t>59-CONSTRUCCIÓN DE PLANTELES EDUCATIVOS EN LA PROVINCIA SANTIAGO RODRÍGUEZ (FASE 3)</t>
  </si>
  <si>
    <t>14-CONSTRUCCIÓN INSTALACIONES PARA EL CUERPO ESPECIALIZADO DE MITIGACION A EMERGENCIAS Y DESASTRES, CEMED - CENTRO DE MITIGACION NOROESTE, PROVINCIA VALVERDE</t>
  </si>
  <si>
    <t>40-CONSTRUCCIÓN DE 13 PLANTELES ESCOLARES EN LA PROVINCIA VALVERDE</t>
  </si>
  <si>
    <t>47-CONSTRUCCIÓN  DE 2 ESTANCIAS INFANTILES EN LA PROVINCIA DE VALVERDE (FASE 2)</t>
  </si>
  <si>
    <t>60-CONSTRUCCIÓN DE PLANTELES EDUCATIVOS EN LA PROVINCIA DE VALVERDE (FASE 2)</t>
  </si>
  <si>
    <t>73-AMPLIACIÓN Y REHABILITACION DE 5 PLANTELES ESCOLARES EN LA PROVINCIA VALVERDE</t>
  </si>
  <si>
    <t>86-REPARACIÓN DE HOSPITALES EN LA PROVINCIA VALVERDE</t>
  </si>
  <si>
    <t>25-CONSTRUCCIÓN DE 11 PLANTELES ESCOLARES EN LA PROVINCIA MONSEÑOR NOUEL</t>
  </si>
  <si>
    <t>46-CONSTRUCCIÓN DE PLANTELES EDUCATIVOS EN LA PROVINCIA DE MONSEÑOR NOUEL (FASE 2)</t>
  </si>
  <si>
    <t>54-AMPLIACIÓN DEL PLANTEL EDUCATIVO PARA INICIAL REVERENDO ERNESTO ROQUE FRÍAS, MUNICIPIO MAIMÓN, PROVINCIA MONSEÑOR NOUEL.</t>
  </si>
  <si>
    <t>55-AMPLIACIÓN DEL PLANTEL EDUCATIVO PARA INICIAL EUGENIO MARÍA DE HOSTOS, MUNICIPIO MAIMÓN, PROVINCIA MONSEÑOR NOUEL.</t>
  </si>
  <si>
    <t>56-AMPLIACIÓN DEL PLANTEL EDUCATIVO PARA INICIAL JUAN PABLO DUARTE, MUNICIPIO PIEDRA BLANCA, PROVINCIA MONSEÑOR NOUEL.</t>
  </si>
  <si>
    <t>60-CONSTRUCCIÓN  DE 1 ESTANCIAS INFANTILES EN LA PROVINCIA DE MONSEÑOR NOUEL (FASE 2)</t>
  </si>
  <si>
    <t>82-CONSTRUCCIÓN DE 1 ESTANCIAS INFANTILES EN LA PROVINCIA DE MOSEÑOR NOUEL (FASE 3)</t>
  </si>
  <si>
    <t>94-CONSTRUCCIÓN DE PUENTE SOBRE EL RIO LA LEONORA, CALLE MIGUEL ANGEL GARRIDO, MUNICIPIO MAIMON, PROVINCIA MONSEÑOR NOUEL</t>
  </si>
  <si>
    <t>04-AMPLIACIÓN DEL PLANTEL EDUCATIVO PARA INICIAL RAMÓN MARTÍNEZ, MUNICIPIO PERALVILLO, PROVINCIA MONTE PLATA.</t>
  </si>
  <si>
    <t>07-AMPLIACIÓN DEL PLANTEL EDUCATIVO PARA INICIAL AMÉRICO LUGO, MUNICIPIO SABANA GRANDE DE BOYÁ, PROVINCIA MONTE PLATA.</t>
  </si>
  <si>
    <t>09-RECONSTRUCCIÓN CARRETERA BAYAGUANA - EL PUERTO, PROVINCIA MONTE PLATA</t>
  </si>
  <si>
    <t>18-CONSTRUCCIÓN DE PLANTELES EDUCATIVOS EN LA PROVINCIA MONTE PLATA (FASE 3)</t>
  </si>
  <si>
    <t>28-REHABILITACIÓN CENTRO CONANI BOYA, DISTRITO MUNICIPAL DE BOYÁ, PROVINCIA MONTE PLATA</t>
  </si>
  <si>
    <t>37-RECONSTRUCCIÓN CARRETERA LA LUISA- PORTILLO, PROVINCIA MONTE PLATA</t>
  </si>
  <si>
    <t>60-AMPLIACIÓN DEL PLANTEL EDUCATIVO PARA INICIAL SAN ANTONIO, MUNICIPIO YAMASÁ, PROVINCIA MONTE PLATA.</t>
  </si>
  <si>
    <t>63-AMPLIACIÓN DEL PLANTEL EDUCATIVO PARA INICIAL FERNANDO ARTURO DE MERIÑO, MUNICIPIO MONTE PLATA, PROVINCIA MONTE PLATA.</t>
  </si>
  <si>
    <t>65-AMPLIACIÓN DEL PLANTEL EDUCATIVO PARA INICIAL FRANCISCO MORENO MUÑOZ, MUNICIPIO YAMASÁ, PROVINCIA MONTE PLATA.</t>
  </si>
  <si>
    <t>66-AMPLIACIÓN DEL PLANTEL EDUCATIVO PARA INICIAL LOS ÁNGELITOS, MUNICIPIO YAMASÁ, PROVINCIA MONTE PLATA.</t>
  </si>
  <si>
    <t>67-AMPLIACIÓN DEL PLANTEL EDUCATIVO PARA INICIAL SABANA GRANDE, MUNICIPIO YAMASÁ, PROVINCIA MONTE PLATA.</t>
  </si>
  <si>
    <t>72-AMPLIACIÓN DEL PLANTEL EDUCATIVO PARA INICIAL DON JUAN, MUNICIPIO MONTE PLATA, PROVINCIA MONTE PLATA.</t>
  </si>
  <si>
    <t>73-AMPLIACIÓN DEL PLANTEL EDUCATIVO PARA INICIAL CHIRINO, MUNICIPIO MONTE PLATA, PROVINCIA MONTE PLATA.</t>
  </si>
  <si>
    <t>75-AMPLIACIÓN DEL PLANTEL EDUCATIVO PARA INICIAL GREGORIO LUPERÓN - PILANCÓN, MUNICIPIO MONTE PLATA, PROVINCIA MONTE PLATA.</t>
  </si>
  <si>
    <t>76-AMPLIACIÓN DEL PLANTEL EDUCATIVO PARA INICIAL MATA LIMÓN , MUNICIPIO MONTE PLATA, PROVINCIA MONTE PLATA.</t>
  </si>
  <si>
    <t>77-AMPLIACIÓN DEL PLANTEL EDUCATIVO PARA INICIAL EL LAUREL, MUNICIPIO MONTE PLATA, PROVINCIA MONTE PLATA.</t>
  </si>
  <si>
    <t>78-AMPLIACIÓN DEL PLANTEL EDUCATIVO PARA INICIAL RIO BOYA, MUNICIPIO MONTE PLATA, PROVINCIA MONTE PLATA.</t>
  </si>
  <si>
    <t>79-AMPLIACIÓN DEL PLANTEL EDUCATIVO PARA INICIAL FRÍAS, MUNICIPIO MONTE PLATA, PROVINCIA MONTE PLATA.</t>
  </si>
  <si>
    <t>81-AMPLIACIÓN DEL PLANTEL EDUCATIVO PARA INICIAL LA JAGUA, MUNICIPIO MONTE PLATA, PROVINCIA MONTE PLATA.</t>
  </si>
  <si>
    <t>82-AMPLIACIÓN DEL PLANTEL EDUCATIVO PARA INICIAL JOSÉ PANTALEÓN CASTILLO, MUNICIPIO BAYAGUANA, PROVINCIA MONTE PLATA.</t>
  </si>
  <si>
    <t>83-AMPLIACIÓN DEL PLANTEL EDUCATIVO PARA INICIAL MANUEL EMILIO DE LOS SANTOS, MUNICIPIO BAYAGUANA, PROVINCIA MONTE PLATA.</t>
  </si>
  <si>
    <t>84-AMPLIACIÓN DEL PLANTEL EDUCATIVO PARA INICIAL MORAYMA VELOZ DE BÁEZ, MUNICIPIO BAYAGUANA, PROVINCIA MONTE PLATA.</t>
  </si>
  <si>
    <t>86-AMPLIACIÓN DEL PLANTEL EDUCATIVO PARA INICIAL PROF. JUAN EMILIO BOSCH GAVIÑO, MUNICIPIO YAMASA, PROVINCIA MONTE PLATA</t>
  </si>
  <si>
    <t>88-AMPLIACIÓN DEL PLANTEL EDUCATIVO PARA INICIAL ANACAONA, MUNICIPIO SABANA GRANDE DE BOYÁ, PROVINCIA MONTE PLATA.</t>
  </si>
  <si>
    <t>89-AMPLIACIÓN DEL PLANTEL EDUCATIVO PARA INICIAL PASTORA CASTILLO, MUNICIPIO SABANA GRANDE DE BOYÁ, PROVINCIA MONTE PLATA.</t>
  </si>
  <si>
    <t>90-AMPLIACIÓN DEL PLANTEL EDUCATIVO PARA INICIAL MINERVA MIRABAL, MUNICIPIO SABANA GRANDE DE BOYÁ, PROVINCIA MONTE PLATA.</t>
  </si>
  <si>
    <t>91-AMPLIACIÓN DEL PLANTEL EDUCATIVO PARA INICIAL ANDRÉS BELLO, MUNICIPIO SABANA GRANDE DE BOYÁ, PROVINCIA MONTE PLATA.</t>
  </si>
  <si>
    <t>92-RECONSTRUCCIÓN DEL PUENTE SOBRE ARROYO DON JUAN, CARRETERA HACIENDA ESTRELLA - MONTE PLATA, AFECTADO POR EL HURACAN FIONA, MUNICIPIO MONTE PLATA, PROVINCIA MONTE PLATA</t>
  </si>
  <si>
    <t>93-AMPLIACIÓN DEL PLANTEL EDUCATIVO PARA INICIAL JESÚS MARÍA MANZUETA, MUNICIPIO PERALVILLO, PROVINCIA MONTE PLATA.</t>
  </si>
  <si>
    <t>93-RECONSTRUCCIÓN DEL PUENTE SOBRE ARROYO NARANJO, CARRETERA HACIENDA ESTRELLA-MONTE PLATA, MUNICIPIO MONTE PLATA, PROVINCIA MONTE PLATA</t>
  </si>
  <si>
    <t>94-AMPLIACIÓN DEL PLANTEL EDUCATIVO PARA INICIAL MANUELA MOREL HERNÁNDEZ, MUNICIPIO PERALVILLO, PROVINCIA MONTE PLATA.</t>
  </si>
  <si>
    <t>95-AMPLIACIÓN DEL PLANTEL EDUCATIVO PARA INICIAL MELANIA MANZUETA, MUNICIPIO PERALVILLO, PROVINCIA MONTE PLATA.</t>
  </si>
  <si>
    <t>96-AMPLIACIÓN DEL PLANTEL EDUCATIVO PARA INICIAL JOSÉ VÁSQUEZ JIMÉNEZ, MUNICIPIO PERALVILLO, PROVINCIA MONTE PLATA.</t>
  </si>
  <si>
    <t>58-CONSTRUCCIÓN VERJA PERIMETRAL DEL SANTUARIO NACIONAL SANTO CRISTO DE LOS MILAGROS, MUNICIPIO DE BAYAGUANA, PROVINCIA MONTE PLATA</t>
  </si>
  <si>
    <t>79-REMODELACIÓN DE LA PLAZA DE MUNICIPALIDAD DE MONTE PLATA, PROVINCIA DE MONTE PLATA</t>
  </si>
  <si>
    <t>01-RECONSTRUCCIÓN INFRAESTRUCTURAS DE PUENTES PARA MEJORAR LA RESILIENCIA CLIMÁTICA EN REPÚBLICA DOMINICANA.</t>
  </si>
  <si>
    <t>02-RECONSTRUCCIÓN INFRAESTRUCTURAS DE PUENTES PARA MEJORAR LA RESILIENCIA CLIMÁTICA EN REPÚBLICA DOMINICANA.</t>
  </si>
  <si>
    <t>04-RECONSTRUCCIÓN INFRAESTRUCTURAS DE PUENTES PARA MEJORAR LA RESILIENCIA CLIMÁTICA EN REPÚBLICA DOMINICANA.</t>
  </si>
  <si>
    <t>05-RECONSTRUCCIÓN INFRAESTRUCTURAS DE PUENTES PARA MEJORAR LA RESILIENCIA CLIMÁTICA EN REPÚBLICA DOMINICANA.</t>
  </si>
  <si>
    <t>06-RECONSTRUCCIÓN INFRAESTRUCTURAS DE PUENTES PARA MEJORAR LA RESILIENCIA CLIMÁTICA EN REPÚBLICA DOMINICANA.</t>
  </si>
  <si>
    <t>07-RECONSTRUCCIÓN INFRAESTRUCTURAS DE PUENTES PARA MEJORAR LA RESILIENCIA CLIMÁTICA EN REPÚBLICA DOMINICANA.</t>
  </si>
  <si>
    <t>08-RECONSTRUCCIÓN INFRAESTRUCTURAS DE PUENTES PARA MEJORAR LA RESILIENCIA CLIMÁTICA EN REPÚBLICA DOMINICANA.</t>
  </si>
  <si>
    <t>09-RECONSTRUCCIÓN INFRAESTRUCTURAS DE PUENTES PARA MEJORAR LA RESILIENCIA CLIMÁTICA EN REPÚBLICA DOMINICANA.</t>
  </si>
  <si>
    <t>10-RECONSTRUCCIÓN INFRAESTRUCTURAS DE PUENTES PARA MEJORAR LA RESILIENCIA CLIMÁTICA EN REPÚBLICA DOMINICANA.</t>
  </si>
  <si>
    <t>11-RECONSTRUCCIÓN INFRAESTRUCTURAS DE PUENTES PARA MEJORAR LA RESILIENCIA CLIMÁTICA EN REPÚBLICA DOMINICANA.</t>
  </si>
  <si>
    <t>12-RECONSTRUCCIÓN INFRAESTRUCTURAS DE PUENTES PARA MEJORAR LA RESILIENCIA CLIMÁTICA EN REPÚBLICA DOMINICANA.</t>
  </si>
  <si>
    <t>13-RECONSTRUCCIÓN INFRAESTRUCTURAS DE PUENTES PARA MEJORAR LA RESILIENCIA CLIMÁTICA EN REPÚBLICA DOMINICANA.</t>
  </si>
  <si>
    <t>14-RECONSTRUCCIÓN INFRAESTRUCTURAS DE PUENTES PARA MEJORAR LA RESILIENCIA CLIMÁTICA EN REPÚBLICA DOMINICANA.</t>
  </si>
  <si>
    <t>15-RECONSTRUCCIÓN INFRAESTRUCTURAS DE PUENTES PARA MEJORAR LA RESILIENCIA CLIMÁTICA EN REPÚBLICA DOMINICANA.</t>
  </si>
  <si>
    <t>16-RECONSTRUCCIÓN INFRAESTRUCTURAS DE PUENTES PARA MEJORAR LA RESILIENCIA CLIMÁTICA EN REPÚBLICA DOMINICANA.</t>
  </si>
  <si>
    <t>17-RECONSTRUCCIÓN INFRAESTRUCTURAS DE PUENTES PARA MEJORAR LA RESILIENCIA CLIMÁTICA EN REPÚBLICA DOMINICANA.</t>
  </si>
  <si>
    <t>18-RECONSTRUCCIÓN INFRAESTRUCTURAS DE PUENTES PARA MEJORAR LA RESILIENCIA CLIMÁTICA EN REPÚBLICA DOMINICANA.</t>
  </si>
  <si>
    <t>19-RECONSTRUCCIÓN INFRAESTRUCTURAS DE PUENTES PARA MEJORAR LA RESILIENCIA CLIMÁTICA EN REPÚBLICA DOMINICANA.</t>
  </si>
  <si>
    <t>20-RECONSTRUCCIÓN INFRAESTRUCTURAS DE PUENTES PARA MEJORAR LA RESILIENCIA CLIMÁTICA EN REPÚBLICA DOMINICANA.</t>
  </si>
  <si>
    <t>21-RECONSTRUCCIÓN INFRAESTRUCTURAS DE PUENTES PARA MEJORAR LA RESILIENCIA CLIMÁTICA EN REPÚBLICA DOMINICANA.</t>
  </si>
  <si>
    <t>22-RECONSTRUCCIÓN INFRAESTRUCTURAS DE PUENTES PARA MEJORAR LA RESILIENCIA CLIMÁTICA EN REPÚBLICA DOMINICANA.</t>
  </si>
  <si>
    <t>23-RECONSTRUCCIÓN INFRAESTRUCTURAS DE PUENTES PARA MEJORAR LA RESILIENCIA CLIMÁTICA EN REPÚBLICA DOMINICANA.</t>
  </si>
  <si>
    <t>24-RECONSTRUCCIÓN INFRAESTRUCTURAS DE PUENTES PARA MEJORAR LA RESILIENCIA CLIMÁTICA EN REPÚBLICA DOMINICANA.</t>
  </si>
  <si>
    <t>25-RECONSTRUCCIÓN INFRAESTRUCTURAS DE PUENTES PARA MEJORAR LA RESILIENCIA CLIMÁTICA EN REPÚBLICA DOMINICANA.</t>
  </si>
  <si>
    <t>26-RECONSTRUCCIÓN INFRAESTRUCTURAS DE PUENTES PARA MEJORAR LA RESILIENCIA CLIMÁTICA EN REPÚBLICA DOMINICANA.</t>
  </si>
  <si>
    <t>27-RECONSTRUCCIÓN INFRAESTRUCTURAS DE PUENTES PARA MEJORAR LA RESILIENCIA CLIMÁTICA EN REPÚBLICA DOMINICANA.</t>
  </si>
  <si>
    <t>28-RECONSTRUCCIÓN INFRAESTRUCTURAS DE PUENTES PARA MEJORAR LA RESILIENCIA CLIMÁTICA EN REPÚBLICA DOMINICANA.</t>
  </si>
  <si>
    <t>29-RECONSTRUCCIÓN INFRAESTRUCTURAS DE PUENTES PARA MEJORAR LA RESILIENCIA CLIMÁTICA EN REPÚBLICA DOMINICANA.</t>
  </si>
  <si>
    <t>30-RECONSTRUCCIÓN INFRAESTRUCTURAS DE PUENTES PARA MEJORAR LA RESILIENCIA CLIMÁTICA EN REPÚBLICA DOMINICANA.</t>
  </si>
  <si>
    <t>31-RECONSTRUCCIÓN INFRAESTRUCTURAS DE PUENTES PARA MEJORAR LA RESILIENCIA CLIMÁTICA EN REPÚBLICA DOMINICANA.</t>
  </si>
  <si>
    <t>32-RECONSTRUCCIÓN INFRAESTRUCTURAS DE PUENTES PARA MEJORAR LA RESILIENCIA CLIMÁTICA EN REPÚBLICA DOMINICANA.</t>
  </si>
  <si>
    <t>33-RECONSTRUCCIÓN INFRAESTRUCTURAS DE PUENTES PARA MEJORAR LA RESILIENCIA CLIMÁTICA EN REPÚBLICA DOMINICANA.</t>
  </si>
  <si>
    <t>34-RECONSTRUCCIÓN INFRAESTRUCTURAS DE PUENTES PARA MEJORAR LA RESILIENCIA CLIMÁTICA EN REPÚBLICA DOMINICANA.</t>
  </si>
  <si>
    <t>35-RECONSTRUCCIÓN INFRAESTRUCTURAS DE PUENTES PARA MEJORAR LA RESILIENCIA CLIMÁTICA EN REPÚBLICA DOMINICANA.</t>
  </si>
  <si>
    <t>36-RECONSTRUCCIÓN INFRAESTRUCTURAS DE PUENTES PARA MEJORAR LA RESILIENCIA CLIMÁTICA EN REPÚBLICA DOMINICANA.</t>
  </si>
  <si>
    <t>37-RECONSTRUCCIÓN INFRAESTRUCTURAS DE PUENTES PARA MEJORAR LA RESILIENCIA CLIMÁTICA EN REPÚBLICA DOMINICANA.</t>
  </si>
  <si>
    <t>38-RECONSTRUCCIÓN INFRAESTRUCTURAS DE PUENTES PARA MEJORAR LA RESILIENCIA CLIMÁTICA EN REPÚBLICA DOMINICANA.</t>
  </si>
  <si>
    <t>39-RECONSTRUCCIÓN INFRAESTRUCTURAS DE PUENTES PARA MEJORAR LA RESILIENCIA CLIMÁTICA EN REPÚBLICA DOMINICANA.</t>
  </si>
  <si>
    <t>40-RECONSTRUCCIÓN INFRAESTRUCTURAS DE PUENTES PARA MEJORAR LA RESILIENCIA CLIMÁTICA EN REPÚBLICA DOMINICANA.</t>
  </si>
  <si>
    <t>41-RECONSTRUCCIÓN INFRAESTRUCTURAS DE PUENTES PARA MEJORAR LA RESILIENCIA CLIMÁTICA EN REPÚBLICA DOMINICANA.</t>
  </si>
  <si>
    <t>42-RECONSTRUCCIÓN INFRAESTRUCTURAS DE PUENTES PARA MEJORAR LA RESILIENCIA CLIMÁTICA EN REPÚBLICA DOMINICANA.</t>
  </si>
  <si>
    <t>43-RECONSTRUCCIÓN INFRAESTRUCTURAS DE PUENTES PARA MEJORAR LA RESILIENCIA CLIMÁTICA EN REPÚBLICA DOMINICANA.</t>
  </si>
  <si>
    <t>45-RECONSTRUCCIÓN INFRAESTRUCTURAS DE PUENTES PARA MEJORAR LA RESILIENCIA CLIMÁTICA EN REPÚBLICA DOMINICANA.</t>
  </si>
  <si>
    <t>46-RECONSTRUCCIÓN INFRAESTRUCTURAS DE PUENTES PARA MEJORAR LA RESILIENCIA CLIMÁTICA EN REPÚBLICA DOMINICANA.</t>
  </si>
  <si>
    <t>10-AMPLIACIÓN DEL PLANTEL EDUCATIVO PARA INICIAL CARLOS MELQUIADES PEGUERO SÁNCHEZ, MUNICIPIO HATO MAYOR, PROVINCIA HATO MAYOR.</t>
  </si>
  <si>
    <t>10-CONSTRUCCIÓN DE PLANTELES EDUCATIVOS EN LA PROVINCIA HATO MAYOR (FASE 3)</t>
  </si>
  <si>
    <t>11-AMPLIACIÓN DEL PLANTEL EDUCATIVO PARA INICIAL SAN CARLOS, MUNICIPIO SABANA DE LA MAR, PROVINCIA HATO MAYOR.</t>
  </si>
  <si>
    <t>12-CONSTRUCCIÓN DE 1 ESTANCIA INFANTIL EN LA PROVINCIA DE HATO MAYOR</t>
  </si>
  <si>
    <t>19-CONSTRUCCIÓN DE 5 PLANTELES ESCOLARES EN LA PROVINCIA HATO MAYOR</t>
  </si>
  <si>
    <t>30-AMPLIACIÓN DEL PLANTEL EDUCATIVO PARA INICIAL PROF. HILDA REYES PUELLO, MUNICIPIO HATO MAYOR, PROVINCIA HATO MAYOR.</t>
  </si>
  <si>
    <t>31-AMPLIACIÓN DEL PLANTEL EDUCATIVO PARA INICIAL MATÍAS RAMÓN MELLA, MUNICIPIO HATO MAYOR, PROVINCIA HATO MAYOR.</t>
  </si>
  <si>
    <t>32-AMPLIACIÓN DEL PLANTEL EDUCATIVO PARA INICIAL LOS HATILLOS, MUNICIPIO HATO MAYOR, PROVINCIA HATO MAYOR.</t>
  </si>
  <si>
    <t>34-AMPLIACIÓN DEL PLANTEL EDUCATIVO PARA INICIAL JUAN PABLO DUARTE, MUNICIPIO HATO MAYOR, PROVINCIA HATO MAYOR.</t>
  </si>
  <si>
    <t>35-AMPLIACIÓN DEL PLANTEL EDUCATIVO PARA INICIAL MANCHADO, MUNICIPIO HATO MAYOR, PROVINCIA HATO MAYOR.</t>
  </si>
  <si>
    <t>36-AMPLIACIÓN DEL PLANTEL EDUCATIVO PARA INICIAL EL GUAYABAL, MUNICIPIO HATO MAYOR, PROVINCIA HATO MAYOR.</t>
  </si>
  <si>
    <t>37-AMPLIACIÓN DEL PLANTEL EDUCATIVO PARA INICIAL PILAR RONDÓN, MUNICIPIO HATO MAYOR, PROVINCIA HATO MAYOR.</t>
  </si>
  <si>
    <t>38-AMPLIACIÓN DEL PLANTEL EDUCATIVO PARA INICIAL MORQUECHO, MUNICIPIO HATO MAYOR, PROVINCIA HATO MAYOR.</t>
  </si>
  <si>
    <t>39-CONSTRUCCIÓN DE PLANTELES EDUCATIVOS EN LA PROVINCIA DE HATO MAYOR (FASE 2)</t>
  </si>
  <si>
    <t>40-AMPLIACIÓN DEL PLANTEL EDUCATIVO PARA INICIAL SANTA MARÍA DEL BATEY, MUNICIPIO HATO MAYOR, PROVINCIA HATO MAYOR.</t>
  </si>
  <si>
    <t>41-AMPLIACIÓN DEL PLANTEL EDUCATIVO PARA INICIAL LAS PAJAS, MUNICIPIO HATO MAYOR, PROVINCIA HATO MAYOR.</t>
  </si>
  <si>
    <t>42-AMPLIACIÓN DEL PLANTEL EDUCATIVO PARA INICIAL SUDADERO, MUNICIPIO HATO MAYOR, PROVINCIA HATO MAYOR.</t>
  </si>
  <si>
    <t>42-AMPLIACIÓN Y REHABILITACION DE 8 PLANTELES ESCOLARES EN LA PROVINCIAHATO MAYOR</t>
  </si>
  <si>
    <t>43-AMPLIACIÓN DEL PLANTEL EDUCATIVO PARA INICIAL LAS CAÑITAS, MUNICIPIO SABANA DE LA MAR, PROVINCIA HATO MAYOR.</t>
  </si>
  <si>
    <t>03-RECONSTRUCCIÓN DE LA CARRETERA ANAMÁ-HATILLO, MUNICIPIO HATO MAYOR, PROVINCIA HATO MAYOR</t>
  </si>
  <si>
    <t>01-REPARACIÓN DE 14 EDIFICIOS DEL INSTITUTO TÉCNICO SUPERIOR COMUNITARIO (ITSC), SAN LUIS, MUNICIPIO SANTO DOMINGO ESTE, PROVINCIA SANTO DOMINGO</t>
  </si>
  <si>
    <t>02-RECONSTRUCCIÓN CANCHA	LOS	PALMARES,	SABANA	PERDIDA, MUNICIPIO SANTO DOMINGO NORTE, PROVINCIA SANTO DOMINGO.</t>
  </si>
  <si>
    <t>03-AMPLIACIÓN DEL PLANTEL EDUCATIVO PARA INICIAL CAMILA HENRÍQUEZ - FE Y ALEGRÍA, MUNICIPIO LOS ALCARRIZOS, PROVINCIA SANTO DOMINGO.</t>
  </si>
  <si>
    <t>03-CONSTRUCCIÓN INFRAESTRUCTURAS PARA EL BATALLON DE TRANSPORTACION, ERD, MUNICIPIO PEDRO BRAND, PROVINCIA SANTO DOMINGO</t>
  </si>
  <si>
    <t>03-RECONSTRUCCIÓN  DE DOS CANCHAS DEPORTIVAS EN EL MUNICIPIO PEDRO BRAND, PROVINCIA SANTO DOMINGO</t>
  </si>
  <si>
    <t>03-RECUPERACION DEL MARGEN ORIENTAL DEL RÍO OZAMA EN EL BARRIO LAS LILAS, MUNICIPIO SANTO DOMINGO ESTE, PROVINCIA SANTO DOMINGO</t>
  </si>
  <si>
    <t>04-RECONSTRUCCIÓN TRES CANCHAS DEPORTIVAS EN LOS ALCARRIZOS Y PANTOJA, PROVINCIA SANTO DOMINGO.</t>
  </si>
  <si>
    <t>05-RECONSTRUCCIÓN CANCHAS ENSANCHE ALTAGRACIA Y ENGOMBE, MUNICIPIO SANTO DOMNGO OESTE, PROVINCIA SANTO DOMINGO"</t>
  </si>
  <si>
    <t>06-AMPLIACIÓN DEL PLANTEL EDUCATIVO PARA INICIAL SOCORRO SÁNCHEZ, MUNICIPIO LOS ALCARRIZOS, PROVINCIA SANTO DOMINGO.</t>
  </si>
  <si>
    <t>07-CONSTRUCCIÓN PALACIO DE JUSTICIA DE SANTO DOMINGO ESTE</t>
  </si>
  <si>
    <t>08-AMPLIACIÓN DEL PLANTEL EDUCATIVO PARA INICIAL PROF. ANA LUISA ANDÚJAR SOLANO -  FE Y ALEGRÍA, MUNICIPIO LOS ALCARRIZOS, PROVINCIA SANTO DOMINGO.</t>
  </si>
  <si>
    <t>08-CONSTRUCCIÓN DE VARIAS INSTALACIONES EN EL CAMPAMENTO MILITAR CNEL. ÁNGEL REMIGIO TAVERAS GUTIÉRREZ, ERD, PARA LA FTC-CIUTRAN, SANTO DOMINGO NORTE</t>
  </si>
  <si>
    <t>09-CONSTRUCCIÓN INSTALACIONES DE LA DIRECCIÓN DE TRANSPORTACIÓN DEL MINISTERIO DE DEFENSA, MUNICIPIO LOS ALCARRIZOS, PROVINCIA SANTO DOMINGO</t>
  </si>
  <si>
    <t>10-RECONSTRUCCIÓN CAMINO VECINAL GUERRA - LA JOYA - EL PEJE, MUNICIPIO SAN ANTONIO DE GUERRA, PROVINCIA SANTO DOMINGO</t>
  </si>
  <si>
    <t>11-REPARACIÓN  DE VARIAS INFRAESTRUCTURAS DE LA FUERZA AÉREA DE REPÚBLICA DOMINICANA, BASE AÉREA SAN ISIDRO, MUNICIPIO SANTO DOMINGO ESTE</t>
  </si>
  <si>
    <t>12-CONSTRUCCIÓN VERJA PERIMETRAL Y DEPÓSITOS DE MATERIAL RESERVADO EN LA INTENDENCIA DE MATERIAL BÉLICO DE LAS FFAA, MUNICIPIO PEDRO BRAND</t>
  </si>
  <si>
    <t>13-AMPLIACIÓN DEL PLANTEL EDUCATIVO PARA INICIAL VITALINA MORDÁN DE LA CRUZ, MUNICIPIO BOCA CHICA, PROVINCIA SANTO DOMINGO.</t>
  </si>
  <si>
    <t>13-CONSTRUCCIÓN CENTRO DE MANTENIMIENTO Y OPERACIONES LOGÍSTICAS PARA EQUIPOS PESADOS DE ECO5RD EN LOS ALCARRIZOS, PROVINCIA SANTO DOMINGO</t>
  </si>
  <si>
    <t>13-RECONSTRUCCIÓN CANCHA CLUB DEPORTIVO Y CULTURAL CANCINO II  MUNICIPIO SANTO DOMINGO ESTE, PROVINCIA SANTO DOMINGO.</t>
  </si>
  <si>
    <t>14-AMPLIACIÓN DEL PLANTEL EDUCATIVO PARA INICIAL HERMANAS MIRABAL, MUNICIPIO BOCA CHICA, PROVINCIA SANTO DOMINGO.</t>
  </si>
  <si>
    <t>14-RECONSTRUCCIÓN CANCHA CLUB DEPORTIVO Y CULTURAL ITALIA, SECTOR VILLA FARO, MUNICIPIO SANTO DOMINGO ESTE.</t>
  </si>
  <si>
    <t>15-AMPLIACIÓN DEL PLANTEL EDUCATIVO PARA INICIAL MARÍA CARO, MUNICIPIO BOCA CHICA, PROVINCIA SANTO DOMINGO.</t>
  </si>
  <si>
    <t>15-RECONSTRUCCIÓN  CANCHA PUEBLO NUEVO, BARRIO PUEBLO NUEVO, SECTOR VILLA DUARTE, MUNICIPIO  SANTO DOMINGO ESTE</t>
  </si>
  <si>
    <t>16-AMPLIACIÓN DE PLANTELES EDUCATIVOS EN LA PROVINCIA DE SANTO DOMINGO (FASE 2)</t>
  </si>
  <si>
    <t>17-AMPLIACIÓN DEL PLANTEL EDUCATIVO PARA INICIAL MARÍA TRINIDAD SÁNCHEZ, MUNICIPIO BOCA CHICA, PROVINCIA SANTO DOMINGO.</t>
  </si>
  <si>
    <t>17-RECONSTRUCCIÓN CLUB DEPORTIVO Y CULTURAL LOS COQUITOS, URB. ISABELITA, SECTOR VILLA DUARTE,  MUNICIPIO SANTO DOMINGO ESTE.</t>
  </si>
  <si>
    <t>18-AMPLIACIÓN DEL PLANTEL EDUCATIVO PARA INICIAL MARÍA CONCEPCIÓN BONA, MUNICIPIO BOCA CHICA, PROVINCIA SANTO DOMINGO.</t>
  </si>
  <si>
    <t>18-RECONSTRUCCIÓN CANCHA CLUB JUAN CARLOS RAMOS INC.  SECTOR  VILLA DUARTE, MUNICIPIO SANTO DOMINGO ESTE.</t>
  </si>
  <si>
    <t>19-AMPLIACIÓN DEL PLANTEL EDUCATIVO PARA INICIAL EMILIO PRUD¿HOMME, MUNICIPIO BOCA CHICA, PROVINCIA SANTO DOMINGO.</t>
  </si>
  <si>
    <t>19-RECONSTRUCCIÓN CANCHA CLUB DEPORTIVO Y CULTURAL  LOS FRAILES, SECTOR LOS FRAILES II, MUNICIPIO  SANTO DOMINGO ESTE</t>
  </si>
  <si>
    <t>20-RECONSTRUCCIÓN  CANCHA CLUB DEPORTIVO Y CULTURAL EUGENIO MARÍA DE HOSTOS, SECTOR INVIVIENDA, MUNICIPIO SANTO DOMINGO ESTE, PROVINCIA SANTO DOMINGO.</t>
  </si>
  <si>
    <t>21-RECONSTRUCCIÓN  CANCHA CLUB DEPORTIVO Y CULTURAL FRANCIA NUEVA, URBANIZACIÓN FRANCIA NUEVA, SECTOR VILLA DUARTE, MUNICIPIO SANTO DOMINGO ESTE, PROVINCIA SANTO DOMINGO.</t>
  </si>
  <si>
    <t>22-AMPLIACIÓN DEL PLANTEL EDUCATIVO PARA INICIAL RANCHO ARRIBA, MUNICIPIO SANTO DOMINGO NORTE, PROVINCIA SANTO DOMINGO.</t>
  </si>
  <si>
    <t>22-RECONSTRUCCIÓN CANCHA CLUB DEPORTIVO Y CULTURAL EL PENSADOR, BARRIO EL PENSADOR, SECTOR VILLA DUARTE, MUNICIPIO SANTO DOMINGO ESTE.</t>
  </si>
  <si>
    <t>23-AMPLIACIÓN DEL PLANTEL EDUCATIVO PARA INICIAL PROF. ELPIDIO JAVIER TAPIA, MUNICIPIO SANTO DOMINGO NORTE, PROVINCIA SANTO DOMINGO.</t>
  </si>
  <si>
    <t>23-RECONSTRUCCIÓN  CANCHA CLUB DEPORTIVO LUCERNA INC., SECTOR CANCINO I, MUNICIPIO SANTO DOMINGO ESTE, PROVINCIA SANTO DOMINGO.</t>
  </si>
  <si>
    <t>24-AMPLIACIÓN DEL PLANTEL EDUCATIVO PARA INICIAL PASTORA MARGARITA MERCEDES, MUNICIPIO SANTO DOMINGO NORTE, PROVINCIA SANTO DOMINGO.</t>
  </si>
  <si>
    <t>25-AMPLIACIÓN DEL PLANTEL EDUCATIVO PARA INICIAL EUGENIO MARÍA DE HOSTOS, MUNICIPIO SANTO DOMINGO NORTE, PROVINCIA SANTO DOMINGO.</t>
  </si>
  <si>
    <t>27-AMPLIACIÓN DEL PLANTEL EDUCATIVO PARA INICIAL PROF. ALTAGRACIA CLARIS, MUNICIPIO SANTO DOMINGO NORTE, PROVINCIA SANTO DOMINGO.</t>
  </si>
  <si>
    <t>27-CONSTRUCCIÓN INFRAESTRUCTURA DEPORTIVA PARA BEISBOL SANTO DOMINGO OESTE, PROVINCIA SANTO DOMINGO</t>
  </si>
  <si>
    <t>30-AMPLIACIÓN DEL PLANTEL EDUCATIVO PARA INICIAL CARMEN CELIA BALAGUER DE PAXOT, MUNICIPIO SANTO DOMINGO NORTE, PROVINCIA SANTO DOMINGO.</t>
  </si>
  <si>
    <t>30-RECONSTRUCCIÓN CANCHA CLUB DEPORTIVO Y CULTURAL LA UREÑA, MUNICIPIO SANTO DOMINGO ESTE, PROVINCIA SANTO DOMINGO</t>
  </si>
  <si>
    <t>31-AMPLIACIÓN DEL PLANTEL EDUCATIVO PARA INICIAL ALBERTA MONEGRO, MUNICIPIO SANTO DOMINGO NORTE, PROVINCIA SANTO DOMINGO.</t>
  </si>
  <si>
    <t>31-CONSTRUCCIÓN DE 18 ESTANCIAS INFANTILES EN LA PROVINCIA SANTO DOMINGO</t>
  </si>
  <si>
    <t>33-AMPLIACIÓN DEL PLANTEL EDUCATIVO PARA INICIAL FRANCISCO JOSÉ CABRAL LÓPEZ - GUARICANO AFUERA, MUNICIPIO SANTO DOMINGO NORTE, PROVINCIA SANTO DOMINGO.</t>
  </si>
  <si>
    <t>34-AMPLIACIÓN DEL PLANTEL EDUCATIVO PARA INICIAL LA BOMBA , MUNICIPIO SANTO DOMINGO NORTE, PROVINCIA SANTO DOMINGO.</t>
  </si>
  <si>
    <t>34-CONSTRUCCIÓN DE 36 ESTANCIAS INFANTILES EN LA PROVINCIA SANTO DOMINGO (FASE 2)</t>
  </si>
  <si>
    <t>36-AMPLIACIÓN DEL PLANTEL EDUCATIVO PARA INICIAL LA GINA, MUNICIPIO SANTO DOMINGO NORTE, PROVINCIA SANTO DOMINGO.</t>
  </si>
  <si>
    <t>37-AMPLIACIÓN DEL PLANTEL EDUCATIVO PARA INICIAL MIRADOR NORTE, MUNICIPIO SANTO DOMINGO NORTE, PROVINCIA SANTO DOMINGO.</t>
  </si>
  <si>
    <t>39-CONSTRUCCIÓN DE 78 PLANTELES ESCOLARES EN LA PROVINCIA SANTO DOMINGO</t>
  </si>
  <si>
    <t>40-AMPLIACIÓN DEL PLANTEL EDUCATIVO PARA INICIAL PROF. THELMA MEJÍA, MUNICIPIO SANTO DOMINGO ESTE, PROVINCIA SANTO DOMINGO.</t>
  </si>
  <si>
    <t>41-AMPLIACIÓN DEL PLANTEL EDUCATIVO PARA INICIAL PUERTO RICO, MUNICIPIO SANTO DOMINGO ESTE, PROVINCIA SANTO DOMINGO.</t>
  </si>
  <si>
    <t>42-AMPLIACIÓN DEL PLANTEL EDUCATIVO PARA INICIAL PROF. ISABEL SEGURA DE APATANO , MUNICIPIO SANTO DOMINGO ESTE, PROVINCIA SANTO DOMINGO.</t>
  </si>
  <si>
    <t>43-AMPLIACIÓN DEL PLANTEL EDUCATIVO PARA INICIAL PROF. MARÍA MERCEDES GÓMEZ, MUNICIPIO SANTO DOMINGO ESTE, PROVINCIA SANTO DOMINGO.</t>
  </si>
  <si>
    <t>46-AMPLIACIÓN DEL PLANTEL EDUCATIVO PARA INICIAL PROF. NILDA CELESTE NOVA, MUNICIPIO SANTO DOMINGO ESTE, PROVINCIA SANTO DOMINGO.</t>
  </si>
  <si>
    <t>47-AMPLIACIÓN DEL PLANTEL EDUCATIVO PARA INICIAL MATÍAS RAMÓN MELLA, MUNICIPIO SANTO DOMINGO ESTE, PROVINCIA SANTO DOMINGO.</t>
  </si>
  <si>
    <t>48-AMPLIACIÓN DEL PLANTEL EDUCATIVO PARA INICIAL EL DESPERTAR, MUNICIPIO SANTO DOMINGO ESTE, PROVINCIA SANTO DOMINGO.</t>
  </si>
  <si>
    <t>49-AMPLIACIÓN DEL PLANTEL EDUCATIVO PARA INICIAL PATRIA MELLA, MUNICIPIO SANTO DOMINGO ESTE, PROVINCIA SANTO DOMINGO.</t>
  </si>
  <si>
    <t>50-AMPLIACIÓN DEL PLANTEL EDUCATIVO PARA INICIAL REPÚBLICA DE PANAMÁ, MUNICIPIO SANTO DOMINGO ESTE, PROVINCIA SANTO DOMINGO.</t>
  </si>
  <si>
    <t>51-AMPLIACIÓN DEL PLANTEL EDUCATIVO PARA INICIAL REPÚBLICA DE BELICE, MUNICIPIO SANTO DOMINGO ESTE, PROVINCIA SANTO DOMINGO.</t>
  </si>
  <si>
    <t>52-AMPLIACIÓN DEL PLANTEL EDUCATIVO PARA INICIAL LA GRÚA, MUNICIPIO SANTO DOMINGO ESTE, PROVINCIA SANTO DOMINGO.</t>
  </si>
  <si>
    <t>53-AMPLIACIÓN DEL PLANTEL EDUCATIVO PARA INICIAL CENTRO SALESIANO MONS. JUAN FÉLIX PEPÉN, MUNICIPIO SANTO DOMINGO ESTE, PROVINCIA SANTO DOMINGO.</t>
  </si>
  <si>
    <t>54-AMPLIACIÓN DE PLANTELES EDUCATIVOS EN LA PROVINCIA SANTO DOMINGO (FASE 3)</t>
  </si>
  <si>
    <t>54-AMPLIACIÓN DEL PLANTEL EDUCATIVO PARA INICIAL LA INMACULADA - FE Y ALEGRÍA, MUNICIPIO SANTO DOMINGO ESTE, PROVINCIA SANTO DOMINGO.</t>
  </si>
  <si>
    <t>55-AMPLIACIÓN DEL PLANTEL EDUCATIVO PARA INICIAL CARMEN QUIDIELLO DE BOSCH, MUNICIPIO SANTO DOMINGO ESTE, PROVINCIA SANTO DOMINGO.</t>
  </si>
  <si>
    <t>56-AMPLIACIÓN DEL PLANTEL EDUCATIVO PARA INICIAL 24 DE ABRIL, MUNICIPIO SANTO DOMINGO ESTE, PROVINCIA SANTO DOMINGO.</t>
  </si>
  <si>
    <t>57-AMPLIACIÓN DEL PLANTEL EDUCATIVO PARA INICIAL LOS PALMEROS, MUNICIPIO SANTO DOMINGO ESTE, PROVINCIA SANTO DOMINGO.</t>
  </si>
  <si>
    <t>62-AMPLIACIÓN DEL PLANTEL EDUCATIVO PARA INICIAL BASILIO FRÍAS, MUNICIPIO SAN ANTONIO DE GUERRA, PROVINCIA SANTO DOMINGO.</t>
  </si>
  <si>
    <t>63-AMPLIACIÓN DEL PLANTEL EDUCATIVO PARA INICIAL CAMILA HENRÍQUEZ UREÑA, MUNICIPIO SAN ANTONIO DE GUERRA, PROVINCIA SANTO DOMINGO.</t>
  </si>
  <si>
    <t>64-AMPLIACIÓN DEL PLANTEL EDUCATIVO PARA INICIAL JUAN ANTONIO ALIX - LUZ Y ESPERANZA, MUNICIPIO SAN ANTONIO DE GUERRA, PROVINCIA SANTO DOMINGO.</t>
  </si>
  <si>
    <t>65-AMPLIACIÓN DEL PLANTEL EDUCATIVO PARA INICIAL ELISEO CORDERO CASTILLO, MUNICIPIO SAN ANTONIO DE GUERRA, PROVINCIA SANTO DOMINGO.</t>
  </si>
  <si>
    <t>66-AMPLIACIÓN DEL PLANTEL EDUCATIVO PARA INICIAL AGUSTÍN SANTANA, MUNICIPIO SAN ANTONIO DE GUERRA, PROVINCIA SANTO DOMINGO.</t>
  </si>
  <si>
    <t>67-AMPLIACIÓN DEL PLANTEL EDUCATIVO PARA INICIAL MERCEDES KRAWINKEL, MUNICIPIO SAN ANTONIO DE GUERRA, PROVINCIA SANTO DOMINGO.</t>
  </si>
  <si>
    <t>68-AMPLIACIÓN DEL PLANTEL EDUCATIVO PARA INICIAL FRANCISCO DEL ROSARIO SÁNCHEZ, MUNICIPIO SAN ANTONIO DE GUERRA, PROVINCIA SANTO DOMINGO.</t>
  </si>
  <si>
    <t>69-AMPLIACIÓN DEL PLANTEL EDUCATIVO PARA INICIAL JUAN REYES SANTANA, MUNICIPIO SANTO DOMINGO ESTE, PROVINCIA SANTO DOMINGO.</t>
  </si>
  <si>
    <t>70-AMPLIACIÓN DEL PLANTEL EDUCATIVO PARA INICIAL JOBITA SORIANO, MUNICIPIO SAN ANTONIO DE GUERRA, PROVINCIA SANTO DOMINGO.</t>
  </si>
  <si>
    <t>71-AMPLIACIÓN DEL PLANTEL EDUCATIVO PARA INICIAL SANTIAGO LANOY, MUNICIPIO SAN ANTONIO DE GUERRA, PROVINCIA SANTO DOMINGO.</t>
  </si>
  <si>
    <t>72-AMPLIACIÓN DEL PLANTEL EDUCATIVO PARA INICIAL JUAN ANTONIO ALIX, MUNICIPIO SAN ANTONIO DE GUERRA, PROVINCIA SANTO DOMINGO.</t>
  </si>
  <si>
    <t>72-AMPLIACIÓN Y REHABILITACION DE 28 PLANTELES ESCOLARES EN LA PROVINCIA SANTO DOMINGO</t>
  </si>
  <si>
    <t>73-AMPLIACIÓN DEL PLANTEL EDUCATIVO PARA INICIAL PROF. JUAN FÉLIX ORTIZ, MUNICIPIO SAN ANTONIO DE GUERRA, PROVINCIA SANTO DOMINGO.</t>
  </si>
  <si>
    <t>74-AMPLIACIÓN DEL PLANTEL EDUCATIVO PARA INICIAL TANCREDO VÁSQUEZ, MUNICIPIO SAN ANTONIO DE GUERRA, PROVINCIA SANTO DOMINGO.</t>
  </si>
  <si>
    <t>75-AMPLIACIÓN DEL PLANTEL EDUCATIVO PARA INICIAL MÁXIMO ÁVILES BLONDA, MUNICIPIO SAN ANTONIO DE GUERRA, PROVINCIA SANTO DOMINGO.</t>
  </si>
  <si>
    <t>77-AMPLIACIÓN DEL PLANTEL EDUCATIVO PARA INICIAL EL LICEY, MUNICIPIO SANTO DOMINGO NORTE, PROVINCIA SANTO DOMINGO.</t>
  </si>
  <si>
    <t>78-AMPLIACIÓN DEL PLANTEL EDUCATIVO PARA INICIAL ELDA JOSEFA REYES DE MUÑOZ, MUNICIPIO SANTO DOMINGO ESTE, PROVINCIA SANTO DOMINGO.</t>
  </si>
  <si>
    <t>88-AMPLIACIÓN DEL PLANTEL EDUCATIVO PARA INICIAL GRAL. JOSÉ FRANCISCO DE SAN MARTIN, MUNICIPIO SANTO DOMINGO OESTE, PROVINCIA SANTO DOMINGO.</t>
  </si>
  <si>
    <t>89-CONSTRUCCIÓN DE 2 PUENTES SOBRE EL RÍO LEBRÓN, AFECTADOS POR LA TORMENTA FRANKLIN, MUNICIPIO PEDRO BRAND, PROVINCIA SANTO DOMINGO</t>
  </si>
  <si>
    <t>77-REMODELACIÓN  PARROQUIA SAN RAFAEL ARCANGEL, MUNICIPIO  BOCA CHICA, PROVINCIA SANTO DOMINGO.</t>
  </si>
  <si>
    <t>78-RECONSTRUCCIÓN DE TRES PARQUES RECREATIVOS EN EL POLIGONO CENTRAL DEL MUNICIPIO DE BOCA CHICA, PROVINCIA SANTO DOMINGO".</t>
  </si>
  <si>
    <t>21-CONSTRUCCIÓN DE PASO A DESNIVEL EN INTERSECCIÓN PROLONGACION AV. 27 DE FEBRERO CON AV. ISABEL AGUIAR, MUNICIPIO SANTO DOMINGO OESTE, PROVINCIA SANTO DOMINGO</t>
  </si>
  <si>
    <t>01-CONSTRUCCIÓN LABORATORIO DE CALIBRACIONES DOSIMÉTRICAS PARA LA PROTECCIÓN RADIOLÓGICA, DISTRITO NACIONAL.</t>
  </si>
  <si>
    <t>01-DIAGNOSTICO PARA LA GESTIÓN COSTERA SOSTENIBLE EN 25 PLAYAS PRIORIZADAS DE LA REPUBLICA DOMINICANA</t>
  </si>
  <si>
    <t>01-MEJORAMIENTO DEL SISTEMA DE DISTRIBUCION ELECTRICA A NIVEL NACIONAL</t>
  </si>
  <si>
    <t>03-MEJORAMIENTO DE LA EFICIENCIA ENERGÉTICA GUBERNAMENTAL EN REPÚBLICA DOMINICANA</t>
  </si>
  <si>
    <t>Se utilizó el PIB del Panorama Macroeconómico actualizado al 26 de agosto 2025, elaborado por el 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</si>
</sst>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#,##0.0"/>
    <numFmt numFmtId="167" formatCode="_([$€-2]* #,##0.00_);_([$€-2]* \(#,##0.00\);_([$€-2]* &quot;-&quot;??_)"/>
    <numFmt numFmtId="168" formatCode="* _(#,##0.0_)\ _P_-;* \(#,##0.0\)\ _P_-;_-* &quot;-&quot;??\ _P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[$-1C0A]d&quot; de &quot;mmmm&quot; de &quot;yyyy;@"/>
    <numFmt numFmtId="173" formatCode="_([$€]* #,##0.00_);_([$€]* \(#,##0.00\);_([$€]* &quot;-&quot;??_);_(@_)"/>
    <numFmt numFmtId="174" formatCode="_(&quot;RD$&quot;* #,##0.00_);_(&quot;RD$&quot;* \(#,##0.00\);_(&quot;RD$&quot;* &quot;-&quot;??_);_(@_)"/>
    <numFmt numFmtId="175" formatCode="0.0%"/>
    <numFmt numFmtId="176" formatCode="#,##0.0,,"/>
    <numFmt numFmtId="177" formatCode="_(* #,##0.00000_);_(* \(#,##0.00000\);_(* &quot;-&quot;??_);_(@_)"/>
    <numFmt numFmtId="178" formatCode="_(* #,##0.000_);_(* \(#,##0.000\);_(* &quot;-&quot;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sz val="8"/>
      <name val="Calibri"/>
      <family val="2"/>
      <scheme val="minor"/>
    </font>
    <font>
      <sz val="22"/>
      <color rgb="FF000000"/>
      <name val="Avenir Next LT Pro"/>
      <family val="2"/>
    </font>
    <font>
      <sz val="16"/>
      <color rgb="FF000000"/>
      <name val="Avenir Next LT Pro"/>
      <family val="2"/>
    </font>
    <font>
      <b/>
      <sz val="14"/>
      <color theme="1"/>
      <name val="Avenir Next LT Pro"/>
      <family val="2"/>
    </font>
    <font>
      <sz val="10"/>
      <color rgb="FF000000"/>
      <name val="Avenir Next LT Pro"/>
      <family val="2"/>
    </font>
    <font>
      <sz val="12"/>
      <color theme="1"/>
      <name val="Avenir Next LT Pro"/>
      <family val="2"/>
    </font>
    <font>
      <b/>
      <i/>
      <sz val="10"/>
      <color rgb="FFFFFFFF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0"/>
      <color rgb="FFFFFFFF"/>
      <name val="Avenir Next LT Pro"/>
      <family val="2"/>
    </font>
    <font>
      <i/>
      <sz val="10"/>
      <color theme="1"/>
      <name val="Avenir Next LT Pro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8"/>
      <color theme="1"/>
      <name val="Avenir Next LT Pro"/>
      <family val="2"/>
    </font>
    <font>
      <sz val="14"/>
      <color theme="1"/>
      <name val="Avenir Next LT Pro"/>
      <family val="2"/>
    </font>
    <font>
      <b/>
      <i/>
      <sz val="10"/>
      <color theme="0"/>
      <name val="Avenir Next LT Pro"/>
      <family val="2"/>
    </font>
    <font>
      <b/>
      <sz val="8"/>
      <color theme="1"/>
      <name val="Avenir Next LT Pro"/>
      <family val="2"/>
    </font>
    <font>
      <sz val="11"/>
      <color indexed="8"/>
      <name val="Avenir Next LT Pro"/>
      <family val="2"/>
    </font>
    <font>
      <b/>
      <i/>
      <sz val="9"/>
      <color theme="0"/>
      <name val="Avenir Next LT Pro"/>
      <family val="2"/>
    </font>
    <font>
      <b/>
      <i/>
      <sz val="9"/>
      <color rgb="FFFFFFFF"/>
      <name val="Avenir Next LT Pro"/>
      <family val="2"/>
    </font>
    <font>
      <b/>
      <sz val="9"/>
      <name val="Avenir Next LT Pro"/>
      <family val="2"/>
    </font>
    <font>
      <b/>
      <sz val="9"/>
      <color rgb="FFFFFFFF"/>
      <name val="Avenir Next LT Pro"/>
      <family val="2"/>
    </font>
    <font>
      <sz val="9"/>
      <name val="Avenir Next LT Pro"/>
      <family val="2"/>
    </font>
    <font>
      <b/>
      <sz val="10"/>
      <name val="Avenir Next LT Pro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7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7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6" borderId="0" applyNumberFormat="0" applyBorder="0" applyAlignment="0" applyProtection="0"/>
    <xf numFmtId="0" fontId="9" fillId="0" borderId="2">
      <protection hidden="1"/>
    </xf>
    <xf numFmtId="0" fontId="9" fillId="0" borderId="2">
      <protection hidden="1"/>
    </xf>
    <xf numFmtId="0" fontId="10" fillId="37" borderId="2" applyNumberFormat="0" applyFont="0" applyBorder="0" applyAlignment="0" applyProtection="0">
      <protection hidden="1"/>
    </xf>
    <xf numFmtId="0" fontId="10" fillId="37" borderId="2" applyNumberFormat="0" applyFont="0" applyBorder="0" applyAlignment="0" applyProtection="0">
      <protection hidden="1"/>
    </xf>
    <xf numFmtId="167" fontId="9" fillId="0" borderId="2">
      <protection hidden="1"/>
    </xf>
    <xf numFmtId="0" fontId="11" fillId="20" borderId="0" applyNumberFormat="0" applyBorder="0" applyAlignment="0" applyProtection="0"/>
    <xf numFmtId="168" fontId="12" fillId="0" borderId="3" applyBorder="0">
      <alignment horizontal="center" vertical="center"/>
    </xf>
    <xf numFmtId="0" fontId="13" fillId="0" borderId="4" applyNumberFormat="0" applyFont="0" applyProtection="0">
      <alignment wrapText="1"/>
    </xf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37" borderId="5" applyNumberFormat="0" applyAlignment="0" applyProtection="0"/>
    <xf numFmtId="0" fontId="15" fillId="37" borderId="5" applyNumberFormat="0" applyAlignment="0" applyProtection="0"/>
    <xf numFmtId="0" fontId="15" fillId="37" borderId="5" applyNumberFormat="0" applyAlignment="0" applyProtection="0"/>
    <xf numFmtId="0" fontId="16" fillId="38" borderId="6" applyNumberFormat="0" applyAlignment="0" applyProtection="0"/>
    <xf numFmtId="0" fontId="16" fillId="38" borderId="6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6" fillId="38" borderId="6" applyNumberFormat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9" fillId="24" borderId="5" applyNumberFormat="0" applyAlignment="0" applyProtection="0"/>
    <xf numFmtId="0" fontId="19" fillId="24" borderId="5" applyNumberFormat="0" applyAlignment="0" applyProtection="0"/>
    <xf numFmtId="172" fontId="19" fillId="24" borderId="5" applyNumberFormat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8" applyNumberFormat="0" applyProtection="0">
      <alignment wrapText="1"/>
    </xf>
    <xf numFmtId="0" fontId="14" fillId="21" borderId="0" applyNumberFormat="0" applyBorder="0" applyAlignment="0" applyProtection="0"/>
    <xf numFmtId="0" fontId="21" fillId="0" borderId="9" applyNumberFormat="0" applyProtection="0">
      <alignment wrapText="1"/>
    </xf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9" fillId="24" borderId="5" applyNumberFormat="0" applyAlignment="0" applyProtection="0"/>
    <xf numFmtId="0" fontId="17" fillId="0" borderId="7" applyNumberFormat="0" applyFill="0" applyAlignment="0" applyProtection="0"/>
    <xf numFmtId="0" fontId="25" fillId="0" borderId="2">
      <alignment horizontal="left"/>
      <protection locked="0"/>
    </xf>
    <xf numFmtId="0" fontId="25" fillId="0" borderId="2">
      <alignment horizontal="left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16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8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" fillId="0" borderId="0"/>
    <xf numFmtId="167" fontId="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7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67" fontId="7" fillId="0" borderId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0" fontId="2" fillId="40" borderId="13" applyNumberFormat="0" applyFont="0" applyAlignment="0" applyProtection="0"/>
    <xf numFmtId="167" fontId="2" fillId="40" borderId="13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2" fillId="40" borderId="13" applyNumberFormat="0" applyFont="0" applyAlignment="0" applyProtection="0"/>
    <xf numFmtId="0" fontId="29" fillId="37" borderId="14" applyNumberFormat="0" applyAlignment="0" applyProtection="0"/>
    <xf numFmtId="0" fontId="21" fillId="0" borderId="15" applyNumberFormat="0" applyProtection="0">
      <alignment wrapText="1"/>
    </xf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2" applyNumberFormat="0" applyFill="0" applyBorder="0" applyAlignment="0" applyProtection="0">
      <protection hidden="1"/>
    </xf>
    <xf numFmtId="0" fontId="30" fillId="0" borderId="2" applyNumberFormat="0" applyFill="0" applyBorder="0" applyAlignment="0" applyProtection="0">
      <protection hidden="1"/>
    </xf>
    <xf numFmtId="0" fontId="29" fillId="37" borderId="14" applyNumberFormat="0" applyAlignment="0" applyProtection="0"/>
    <xf numFmtId="0" fontId="29" fillId="37" borderId="14" applyNumberFormat="0" applyAlignment="0" applyProtection="0"/>
    <xf numFmtId="0" fontId="31" fillId="0" borderId="0" applyNumberFormat="0" applyProtection="0">
      <alignment horizontal="left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37" borderId="2"/>
    <xf numFmtId="0" fontId="34" fillId="37" borderId="2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172" fontId="35" fillId="0" borderId="16" applyNumberFormat="0" applyFill="0" applyAlignment="0" applyProtection="0"/>
    <xf numFmtId="172" fontId="35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6" fillId="0" borderId="0"/>
    <xf numFmtId="0" fontId="37" fillId="0" borderId="0"/>
    <xf numFmtId="0" fontId="38" fillId="0" borderId="0"/>
    <xf numFmtId="0" fontId="38" fillId="0" borderId="0"/>
    <xf numFmtId="39" fontId="28" fillId="0" borderId="0"/>
    <xf numFmtId="0" fontId="1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1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</cellStyleXfs>
  <cellXfs count="193">
    <xf numFmtId="0" fontId="0" fillId="0" borderId="0" xfId="0"/>
    <xf numFmtId="0" fontId="40" fillId="0" borderId="0" xfId="915" applyFont="1"/>
    <xf numFmtId="0" fontId="39" fillId="0" borderId="0" xfId="915" applyFont="1" applyAlignment="1">
      <alignment vertical="center" wrapText="1" readingOrder="1"/>
    </xf>
    <xf numFmtId="0" fontId="41" fillId="0" borderId="0" xfId="915" applyFont="1" applyAlignment="1">
      <alignment vertical="top" wrapText="1" readingOrder="1"/>
    </xf>
    <xf numFmtId="175" fontId="40" fillId="0" borderId="0" xfId="916" applyNumberFormat="1" applyFont="1"/>
    <xf numFmtId="175" fontId="40" fillId="0" borderId="0" xfId="918" applyNumberFormat="1" applyFont="1" applyBorder="1" applyAlignment="1">
      <alignment horizontal="center" vertical="center"/>
    </xf>
    <xf numFmtId="39" fontId="40" fillId="0" borderId="0" xfId="915" applyNumberFormat="1" applyFont="1"/>
    <xf numFmtId="175" fontId="40" fillId="0" borderId="0" xfId="918" applyNumberFormat="1" applyFont="1"/>
    <xf numFmtId="0" fontId="40" fillId="0" borderId="0" xfId="915" applyFont="1" applyAlignment="1">
      <alignment horizontal="center"/>
    </xf>
    <xf numFmtId="175" fontId="40" fillId="0" borderId="0" xfId="916" applyNumberFormat="1" applyFont="1" applyBorder="1"/>
    <xf numFmtId="43" fontId="40" fillId="0" borderId="0" xfId="1" applyFont="1"/>
    <xf numFmtId="0" fontId="39" fillId="4" borderId="20" xfId="919" applyFont="1" applyFill="1" applyBorder="1" applyAlignment="1">
      <alignment vertical="center"/>
    </xf>
    <xf numFmtId="0" fontId="40" fillId="0" borderId="0" xfId="0" applyFont="1"/>
    <xf numFmtId="166" fontId="45" fillId="4" borderId="20" xfId="1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readingOrder="1"/>
    </xf>
    <xf numFmtId="43" fontId="40" fillId="0" borderId="0" xfId="0" applyNumberFormat="1" applyFont="1" applyAlignment="1">
      <alignment vertical="center" readingOrder="1"/>
    </xf>
    <xf numFmtId="0" fontId="47" fillId="2" borderId="0" xfId="0" applyFont="1" applyFill="1" applyAlignment="1">
      <alignment horizontal="center"/>
    </xf>
    <xf numFmtId="0" fontId="48" fillId="3" borderId="0" xfId="0" applyFont="1" applyFill="1" applyAlignment="1">
      <alignment horizontal="center" wrapText="1"/>
    </xf>
    <xf numFmtId="0" fontId="48" fillId="3" borderId="22" xfId="0" applyFont="1" applyFill="1" applyBorder="1" applyAlignment="1">
      <alignment horizontal="center" wrapText="1"/>
    </xf>
    <xf numFmtId="0" fontId="49" fillId="4" borderId="0" xfId="0" applyFont="1" applyFill="1" applyAlignment="1">
      <alignment horizontal="left"/>
    </xf>
    <xf numFmtId="166" fontId="49" fillId="4" borderId="0" xfId="1" applyNumberFormat="1" applyFont="1" applyFill="1" applyBorder="1" applyAlignment="1">
      <alignment horizontal="right" wrapText="1"/>
    </xf>
    <xf numFmtId="175" fontId="49" fillId="4" borderId="0" xfId="788" applyNumberFormat="1" applyFont="1" applyFill="1" applyBorder="1" applyAlignment="1">
      <alignment horizontal="center" wrapText="1"/>
    </xf>
    <xf numFmtId="0" fontId="40" fillId="0" borderId="19" xfId="0" applyFont="1" applyBorder="1"/>
    <xf numFmtId="0" fontId="50" fillId="0" borderId="0" xfId="0" applyFont="1" applyAlignment="1">
      <alignment horizontal="left"/>
    </xf>
    <xf numFmtId="166" fontId="50" fillId="0" borderId="0" xfId="1" applyNumberFormat="1" applyFont="1" applyFill="1" applyBorder="1" applyAlignment="1">
      <alignment horizontal="right" wrapText="1"/>
    </xf>
    <xf numFmtId="175" fontId="50" fillId="0" borderId="0" xfId="788" applyNumberFormat="1" applyFont="1" applyFill="1" applyBorder="1" applyAlignment="1">
      <alignment horizontal="center" wrapText="1"/>
    </xf>
    <xf numFmtId="0" fontId="50" fillId="0" borderId="0" xfId="0" applyFont="1" applyAlignment="1">
      <alignment horizontal="left" indent="1"/>
    </xf>
    <xf numFmtId="166" fontId="40" fillId="0" borderId="0" xfId="0" applyNumberFormat="1" applyFont="1"/>
    <xf numFmtId="178" fontId="40" fillId="0" borderId="0" xfId="1" applyNumberFormat="1" applyFont="1"/>
    <xf numFmtId="0" fontId="51" fillId="3" borderId="0" xfId="0" applyFont="1" applyFill="1" applyAlignment="1">
      <alignment wrapText="1"/>
    </xf>
    <xf numFmtId="165" fontId="52" fillId="3" borderId="0" xfId="1" applyNumberFormat="1" applyFont="1" applyFill="1" applyBorder="1" applyAlignment="1">
      <alignment horizontal="right" vertical="center" wrapText="1"/>
    </xf>
    <xf numFmtId="0" fontId="53" fillId="0" borderId="0" xfId="0" applyFont="1" applyAlignment="1">
      <alignment horizontal="left"/>
    </xf>
    <xf numFmtId="165" fontId="50" fillId="0" borderId="0" xfId="1" applyNumberFormat="1" applyFont="1" applyAlignment="1"/>
    <xf numFmtId="175" fontId="40" fillId="0" borderId="0" xfId="788" applyNumberFormat="1" applyFont="1" applyAlignment="1">
      <alignment horizontal="center"/>
    </xf>
    <xf numFmtId="166" fontId="51" fillId="3" borderId="0" xfId="0" applyNumberFormat="1" applyFont="1" applyFill="1" applyAlignment="1">
      <alignment wrapText="1"/>
    </xf>
    <xf numFmtId="0" fontId="51" fillId="2" borderId="0" xfId="0" applyFont="1" applyFill="1" applyAlignment="1">
      <alignment wrapText="1"/>
    </xf>
    <xf numFmtId="0" fontId="49" fillId="4" borderId="0" xfId="0" applyFont="1" applyFill="1" applyAlignment="1">
      <alignment horizontal="left" vertical="center"/>
    </xf>
    <xf numFmtId="166" fontId="49" fillId="4" borderId="0" xfId="1" applyNumberFormat="1" applyFont="1" applyFill="1" applyBorder="1" applyAlignment="1">
      <alignment horizontal="right" vertical="center" wrapText="1"/>
    </xf>
    <xf numFmtId="0" fontId="50" fillId="0" borderId="0" xfId="0" applyFont="1"/>
    <xf numFmtId="0" fontId="50" fillId="0" borderId="0" xfId="0" applyFont="1" applyAlignment="1">
      <alignment horizontal="right"/>
    </xf>
    <xf numFmtId="0" fontId="56" fillId="0" borderId="0" xfId="0" applyFont="1" applyAlignment="1">
      <alignment vertical="center" wrapText="1"/>
    </xf>
    <xf numFmtId="0" fontId="43" fillId="0" borderId="0" xfId="0" applyFont="1" applyAlignment="1">
      <alignment vertical="center" wrapText="1" readingOrder="1"/>
    </xf>
    <xf numFmtId="0" fontId="44" fillId="0" borderId="0" xfId="0" applyFont="1" applyAlignment="1">
      <alignment vertical="top" wrapText="1" readingOrder="1"/>
    </xf>
    <xf numFmtId="0" fontId="46" fillId="0" borderId="0" xfId="0" applyFont="1" applyAlignment="1">
      <alignment vertical="top" wrapText="1" readingOrder="1"/>
    </xf>
    <xf numFmtId="43" fontId="46" fillId="0" borderId="0" xfId="1" applyFont="1" applyAlignment="1">
      <alignment vertical="top" wrapText="1" readingOrder="1"/>
    </xf>
    <xf numFmtId="0" fontId="45" fillId="2" borderId="0" xfId="0" applyFont="1" applyFill="1" applyAlignment="1">
      <alignment wrapText="1"/>
    </xf>
    <xf numFmtId="43" fontId="45" fillId="2" borderId="0" xfId="1" applyFont="1" applyFill="1" applyAlignment="1">
      <alignment wrapText="1"/>
    </xf>
    <xf numFmtId="43" fontId="57" fillId="2" borderId="0" xfId="1" applyFont="1" applyFill="1" applyAlignment="1">
      <alignment vertical="center"/>
    </xf>
    <xf numFmtId="49" fontId="45" fillId="2" borderId="0" xfId="0" applyNumberFormat="1" applyFont="1" applyFill="1" applyAlignment="1">
      <alignment vertical="center"/>
    </xf>
    <xf numFmtId="0" fontId="47" fillId="2" borderId="0" xfId="0" applyFont="1" applyFill="1"/>
    <xf numFmtId="0" fontId="58" fillId="3" borderId="0" xfId="0" applyFont="1" applyFill="1" applyAlignment="1">
      <alignment horizontal="center" vertical="center"/>
    </xf>
    <xf numFmtId="166" fontId="50" fillId="2" borderId="0" xfId="1" applyNumberFormat="1" applyFont="1" applyFill="1" applyBorder="1" applyAlignment="1">
      <alignment horizontal="right" vertical="center"/>
    </xf>
    <xf numFmtId="177" fontId="50" fillId="2" borderId="0" xfId="1" applyNumberFormat="1" applyFont="1" applyFill="1" applyBorder="1" applyAlignment="1">
      <alignment horizontal="right" vertical="center"/>
    </xf>
    <xf numFmtId="165" fontId="50" fillId="2" borderId="0" xfId="1" applyNumberFormat="1" applyFont="1" applyFill="1" applyBorder="1" applyAlignment="1">
      <alignment horizontal="right" vertical="center" wrapText="1"/>
    </xf>
    <xf numFmtId="43" fontId="50" fillId="2" borderId="0" xfId="1" applyFont="1" applyFill="1" applyBorder="1" applyAlignment="1">
      <alignment horizontal="right" vertical="center"/>
    </xf>
    <xf numFmtId="165" fontId="40" fillId="0" borderId="0" xfId="1" applyNumberFormat="1" applyFont="1"/>
    <xf numFmtId="0" fontId="52" fillId="3" borderId="0" xfId="0" applyFont="1" applyFill="1" applyAlignment="1">
      <alignment horizontal="left" vertical="center" wrapText="1"/>
    </xf>
    <xf numFmtId="166" fontId="52" fillId="3" borderId="0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vertical="center" wrapText="1"/>
    </xf>
    <xf numFmtId="43" fontId="40" fillId="0" borderId="0" xfId="0" applyNumberFormat="1" applyFont="1"/>
    <xf numFmtId="165" fontId="49" fillId="4" borderId="0" xfId="1" applyNumberFormat="1" applyFont="1" applyFill="1" applyBorder="1" applyAlignment="1">
      <alignment horizontal="right" vertical="center" wrapText="1"/>
    </xf>
    <xf numFmtId="0" fontId="60" fillId="0" borderId="0" xfId="828" applyFont="1" applyAlignment="1">
      <alignment horizontal="left" indent="1"/>
    </xf>
    <xf numFmtId="165" fontId="50" fillId="0" borderId="0" xfId="1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indent="3"/>
    </xf>
    <xf numFmtId="165" fontId="49" fillId="2" borderId="0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top"/>
    </xf>
    <xf numFmtId="0" fontId="49" fillId="41" borderId="0" xfId="0" applyFont="1" applyFill="1" applyAlignment="1">
      <alignment horizontal="left" vertical="center" indent="1"/>
    </xf>
    <xf numFmtId="176" fontId="52" fillId="3" borderId="0" xfId="1" applyNumberFormat="1" applyFont="1" applyFill="1" applyBorder="1" applyAlignment="1">
      <alignment horizontal="right" vertical="center" wrapText="1"/>
    </xf>
    <xf numFmtId="0" fontId="56" fillId="0" borderId="0" xfId="0" applyFont="1" applyAlignment="1">
      <alignment vertical="center"/>
    </xf>
    <xf numFmtId="0" fontId="61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wrapText="1"/>
    </xf>
    <xf numFmtId="0" fontId="54" fillId="5" borderId="0" xfId="0" applyFont="1" applyFill="1" applyAlignment="1">
      <alignment horizontal="left" vertical="center" indent="1"/>
    </xf>
    <xf numFmtId="166" fontId="54" fillId="5" borderId="0" xfId="1" applyNumberFormat="1" applyFont="1" applyFill="1" applyBorder="1" applyAlignment="1">
      <alignment horizontal="right" vertical="center" wrapText="1"/>
    </xf>
    <xf numFmtId="0" fontId="54" fillId="4" borderId="0" xfId="0" applyFont="1" applyFill="1" applyAlignment="1">
      <alignment horizontal="left" indent="2"/>
    </xf>
    <xf numFmtId="165" fontId="54" fillId="4" borderId="0" xfId="1" applyNumberFormat="1" applyFont="1" applyFill="1" applyBorder="1" applyAlignment="1">
      <alignment horizontal="right" vertical="center" wrapText="1"/>
    </xf>
    <xf numFmtId="0" fontId="55" fillId="2" borderId="0" xfId="0" applyFont="1" applyFill="1" applyAlignment="1">
      <alignment horizontal="left" indent="3"/>
    </xf>
    <xf numFmtId="165" fontId="55" fillId="2" borderId="0" xfId="1" applyNumberFormat="1" applyFont="1" applyFill="1" applyBorder="1" applyAlignment="1">
      <alignment horizontal="right" vertical="center" wrapText="1"/>
    </xf>
    <xf numFmtId="165" fontId="55" fillId="0" borderId="0" xfId="1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left" indent="3"/>
    </xf>
    <xf numFmtId="0" fontId="63" fillId="4" borderId="0" xfId="0" applyFont="1" applyFill="1" applyAlignment="1">
      <alignment horizontal="left" indent="2"/>
    </xf>
    <xf numFmtId="0" fontId="63" fillId="5" borderId="0" xfId="0" applyFont="1" applyFill="1" applyAlignment="1">
      <alignment horizontal="left" vertical="center" indent="1"/>
    </xf>
    <xf numFmtId="165" fontId="54" fillId="5" borderId="0" xfId="1" applyNumberFormat="1" applyFont="1" applyFill="1" applyBorder="1" applyAlignment="1">
      <alignment horizontal="right" vertical="center" wrapText="1"/>
    </xf>
    <xf numFmtId="165" fontId="54" fillId="2" borderId="0" xfId="1" applyNumberFormat="1" applyFont="1" applyFill="1" applyBorder="1" applyAlignment="1">
      <alignment horizontal="right" vertical="center" wrapText="1"/>
    </xf>
    <xf numFmtId="0" fontId="64" fillId="3" borderId="0" xfId="0" applyFont="1" applyFill="1" applyAlignment="1">
      <alignment horizontal="left" vertical="center" wrapText="1"/>
    </xf>
    <xf numFmtId="166" fontId="64" fillId="3" borderId="0" xfId="1" applyNumberFormat="1" applyFont="1" applyFill="1" applyBorder="1" applyAlignment="1">
      <alignment horizontal="right" vertical="center" wrapText="1"/>
    </xf>
    <xf numFmtId="0" fontId="40" fillId="0" borderId="0" xfId="439" applyFont="1"/>
    <xf numFmtId="175" fontId="40" fillId="0" borderId="0" xfId="920" applyNumberFormat="1" applyFont="1" applyFill="1"/>
    <xf numFmtId="0" fontId="60" fillId="0" borderId="0" xfId="749" applyFont="1"/>
    <xf numFmtId="176" fontId="58" fillId="3" borderId="0" xfId="856" applyNumberFormat="1" applyFont="1" applyFill="1" applyAlignment="1">
      <alignment horizontal="center" vertical="center"/>
    </xf>
    <xf numFmtId="176" fontId="48" fillId="3" borderId="0" xfId="856" applyNumberFormat="1" applyFont="1" applyFill="1" applyAlignment="1">
      <alignment horizontal="center" wrapText="1"/>
    </xf>
    <xf numFmtId="0" fontId="49" fillId="4" borderId="0" xfId="915" applyFont="1" applyFill="1" applyAlignment="1">
      <alignment horizontal="left" vertical="center" wrapText="1"/>
    </xf>
    <xf numFmtId="0" fontId="49" fillId="0" borderId="0" xfId="915" applyFont="1" applyAlignment="1">
      <alignment horizontal="left" vertical="center" wrapText="1" indent="1"/>
    </xf>
    <xf numFmtId="165" fontId="49" fillId="0" borderId="0" xfId="1" applyNumberFormat="1" applyFont="1" applyFill="1" applyBorder="1" applyAlignment="1">
      <alignment horizontal="right" vertical="center" wrapText="1"/>
    </xf>
    <xf numFmtId="0" fontId="50" fillId="0" borderId="0" xfId="915" applyFont="1" applyAlignment="1">
      <alignment horizontal="left" vertical="center" wrapText="1" indent="2"/>
    </xf>
    <xf numFmtId="0" fontId="49" fillId="2" borderId="0" xfId="915" applyFont="1" applyFill="1" applyAlignment="1">
      <alignment horizontal="left" vertical="center" wrapText="1" indent="1"/>
    </xf>
    <xf numFmtId="0" fontId="50" fillId="2" borderId="0" xfId="915" applyFont="1" applyFill="1" applyAlignment="1">
      <alignment horizontal="left" vertical="center" wrapText="1" indent="2"/>
    </xf>
    <xf numFmtId="0" fontId="50" fillId="2" borderId="0" xfId="444" applyFont="1" applyFill="1" applyAlignment="1">
      <alignment horizontal="left" vertical="center" wrapText="1" indent="2"/>
    </xf>
    <xf numFmtId="0" fontId="50" fillId="0" borderId="0" xfId="444" applyFont="1" applyAlignment="1">
      <alignment horizontal="left" vertical="center" wrapText="1" indent="2"/>
    </xf>
    <xf numFmtId="0" fontId="51" fillId="3" borderId="0" xfId="915" applyFont="1" applyFill="1" applyAlignment="1">
      <alignment horizontal="left" vertical="center"/>
    </xf>
    <xf numFmtId="0" fontId="51" fillId="42" borderId="25" xfId="919" applyFont="1" applyFill="1" applyBorder="1" applyAlignment="1">
      <alignment horizontal="center" vertical="center" wrapText="1"/>
    </xf>
    <xf numFmtId="0" fontId="49" fillId="4" borderId="0" xfId="919" applyFont="1" applyFill="1" applyAlignment="1">
      <alignment horizontal="left" vertical="center" wrapText="1"/>
    </xf>
    <xf numFmtId="165" fontId="49" fillId="4" borderId="0" xfId="1" applyNumberFormat="1" applyFont="1" applyFill="1" applyBorder="1" applyAlignment="1">
      <alignment horizontal="right" vertical="center"/>
    </xf>
    <xf numFmtId="165" fontId="49" fillId="4" borderId="0" xfId="1" applyNumberFormat="1" applyFont="1" applyFill="1" applyAlignment="1">
      <alignment horizontal="right" vertical="center"/>
    </xf>
    <xf numFmtId="175" fontId="49" fillId="4" borderId="0" xfId="920" applyNumberFormat="1" applyFont="1" applyFill="1" applyBorder="1" applyAlignment="1">
      <alignment horizontal="center" vertical="center"/>
    </xf>
    <xf numFmtId="0" fontId="49" fillId="0" borderId="0" xfId="919" applyFont="1" applyAlignment="1">
      <alignment horizontal="left" vertical="center" wrapText="1" indent="1"/>
    </xf>
    <xf numFmtId="165" fontId="50" fillId="0" borderId="0" xfId="1" applyNumberFormat="1" applyFont="1" applyFill="1" applyBorder="1" applyAlignment="1">
      <alignment horizontal="right" vertical="center"/>
    </xf>
    <xf numFmtId="175" fontId="49" fillId="0" borderId="0" xfId="920" applyNumberFormat="1" applyFont="1" applyBorder="1" applyAlignment="1">
      <alignment horizontal="center" vertical="center"/>
    </xf>
    <xf numFmtId="0" fontId="50" fillId="0" borderId="0" xfId="919" applyFont="1" applyAlignment="1">
      <alignment horizontal="left" vertical="center" wrapText="1" indent="2"/>
    </xf>
    <xf numFmtId="175" fontId="50" fillId="0" borderId="0" xfId="920" applyNumberFormat="1" applyFont="1" applyBorder="1" applyAlignment="1">
      <alignment horizontal="center" vertical="center"/>
    </xf>
    <xf numFmtId="175" fontId="40" fillId="0" borderId="0" xfId="920" applyNumberFormat="1" applyFont="1"/>
    <xf numFmtId="165" fontId="49" fillId="0" borderId="0" xfId="1" applyNumberFormat="1" applyFont="1" applyFill="1" applyBorder="1" applyAlignment="1">
      <alignment horizontal="right" vertical="center"/>
    </xf>
    <xf numFmtId="175" fontId="40" fillId="0" borderId="0" xfId="920" applyNumberFormat="1" applyFont="1" applyBorder="1"/>
    <xf numFmtId="0" fontId="40" fillId="0" borderId="0" xfId="0" applyFont="1" applyAlignment="1">
      <alignment vertical="center" wrapText="1"/>
    </xf>
    <xf numFmtId="175" fontId="50" fillId="0" borderId="0" xfId="920" applyNumberFormat="1" applyFont="1" applyFill="1" applyBorder="1" applyAlignment="1">
      <alignment horizontal="center" vertical="center"/>
    </xf>
    <xf numFmtId="0" fontId="40" fillId="0" borderId="18" xfId="439" applyFont="1" applyBorder="1"/>
    <xf numFmtId="175" fontId="49" fillId="0" borderId="0" xfId="920" applyNumberFormat="1" applyFont="1" applyFill="1" applyBorder="1" applyAlignment="1">
      <alignment horizontal="center" vertical="center"/>
    </xf>
    <xf numFmtId="0" fontId="51" fillId="3" borderId="0" xfId="919" applyFont="1" applyFill="1" applyAlignment="1">
      <alignment horizontal="left" vertical="center"/>
    </xf>
    <xf numFmtId="165" fontId="51" fillId="3" borderId="0" xfId="1" applyNumberFormat="1" applyFont="1" applyFill="1" applyBorder="1" applyAlignment="1">
      <alignment horizontal="right" vertical="center"/>
    </xf>
    <xf numFmtId="175" fontId="51" fillId="3" borderId="0" xfId="920" applyNumberFormat="1" applyFont="1" applyFill="1" applyBorder="1" applyAlignment="1">
      <alignment horizontal="center" vertical="center"/>
    </xf>
    <xf numFmtId="10" fontId="40" fillId="0" borderId="0" xfId="920" applyNumberFormat="1" applyFont="1"/>
    <xf numFmtId="175" fontId="50" fillId="0" borderId="0" xfId="788" applyNumberFormat="1" applyFont="1" applyAlignment="1">
      <alignment horizontal="center"/>
    </xf>
    <xf numFmtId="175" fontId="51" fillId="44" borderId="17" xfId="788" applyNumberFormat="1" applyFont="1" applyFill="1" applyBorder="1" applyAlignment="1">
      <alignment horizontal="center"/>
    </xf>
    <xf numFmtId="175" fontId="49" fillId="4" borderId="0" xfId="788" applyNumberFormat="1" applyFont="1" applyFill="1" applyAlignment="1">
      <alignment horizontal="center"/>
    </xf>
    <xf numFmtId="175" fontId="49" fillId="45" borderId="0" xfId="788" applyNumberFormat="1" applyFont="1" applyFill="1" applyAlignment="1">
      <alignment horizontal="center"/>
    </xf>
    <xf numFmtId="176" fontId="49" fillId="43" borderId="21" xfId="749" applyNumberFormat="1" applyFont="1" applyFill="1" applyBorder="1"/>
    <xf numFmtId="176" fontId="49" fillId="5" borderId="0" xfId="436" applyNumberFormat="1" applyFont="1" applyFill="1" applyAlignment="1">
      <alignment horizontal="left" vertical="center" indent="1"/>
    </xf>
    <xf numFmtId="176" fontId="49" fillId="5" borderId="0" xfId="856" applyNumberFormat="1" applyFont="1" applyFill="1"/>
    <xf numFmtId="0" fontId="50" fillId="0" borderId="0" xfId="0" applyFont="1" applyAlignment="1">
      <alignment horizontal="left" indent="2"/>
    </xf>
    <xf numFmtId="176" fontId="50" fillId="0" borderId="0" xfId="0" applyNumberFormat="1" applyFont="1"/>
    <xf numFmtId="176" fontId="49" fillId="0" borderId="0" xfId="0" applyNumberFormat="1" applyFont="1"/>
    <xf numFmtId="0" fontId="51" fillId="42" borderId="0" xfId="864" applyFont="1" applyFill="1" applyAlignment="1">
      <alignment horizontal="left"/>
    </xf>
    <xf numFmtId="176" fontId="51" fillId="42" borderId="0" xfId="864" applyNumberFormat="1" applyFont="1" applyFill="1"/>
    <xf numFmtId="176" fontId="49" fillId="41" borderId="0" xfId="0" applyNumberFormat="1" applyFont="1" applyFill="1"/>
    <xf numFmtId="0" fontId="49" fillId="0" borderId="0" xfId="0" applyFont="1" applyAlignment="1">
      <alignment horizontal="left" indent="1"/>
    </xf>
    <xf numFmtId="0" fontId="49" fillId="0" borderId="0" xfId="0" applyFont="1" applyAlignment="1">
      <alignment horizontal="left" indent="2"/>
    </xf>
    <xf numFmtId="0" fontId="54" fillId="4" borderId="0" xfId="0" applyFont="1" applyFill="1" applyAlignment="1">
      <alignment horizontal="left" vertical="center" indent="1"/>
    </xf>
    <xf numFmtId="176" fontId="54" fillId="4" borderId="0" xfId="1" applyNumberFormat="1" applyFont="1" applyFill="1" applyBorder="1" applyAlignment="1">
      <alignment horizontal="right" vertical="center" wrapText="1"/>
    </xf>
    <xf numFmtId="0" fontId="54" fillId="0" borderId="0" xfId="0" applyFont="1" applyAlignment="1">
      <alignment horizontal="left" indent="1"/>
    </xf>
    <xf numFmtId="176" fontId="54" fillId="0" borderId="0" xfId="0" applyNumberFormat="1" applyFont="1"/>
    <xf numFmtId="0" fontId="55" fillId="0" borderId="0" xfId="0" applyFont="1" applyAlignment="1">
      <alignment horizontal="left" indent="2"/>
    </xf>
    <xf numFmtId="176" fontId="55" fillId="0" borderId="0" xfId="0" applyNumberFormat="1" applyFont="1"/>
    <xf numFmtId="176" fontId="54" fillId="4" borderId="0" xfId="1" applyNumberFormat="1" applyFont="1" applyFill="1" applyBorder="1" applyAlignment="1">
      <alignment horizontal="right" vertical="center"/>
    </xf>
    <xf numFmtId="176" fontId="64" fillId="3" borderId="0" xfId="1" applyNumberFormat="1" applyFont="1" applyFill="1" applyBorder="1" applyAlignment="1">
      <alignment horizontal="right" vertical="center" wrapText="1"/>
    </xf>
    <xf numFmtId="49" fontId="45" fillId="2" borderId="0" xfId="0" applyNumberFormat="1" applyFont="1" applyFill="1" applyAlignment="1">
      <alignment horizontal="center" vertical="center"/>
    </xf>
    <xf numFmtId="0" fontId="43" fillId="0" borderId="0" xfId="0" applyFont="1" applyAlignment="1">
      <alignment horizontal="center" vertical="center" wrapText="1" readingOrder="1"/>
    </xf>
    <xf numFmtId="0" fontId="44" fillId="0" borderId="0" xfId="0" applyFont="1" applyAlignment="1">
      <alignment horizontal="center" vertical="top" wrapText="1" readingOrder="1"/>
    </xf>
    <xf numFmtId="0" fontId="46" fillId="0" borderId="0" xfId="0" applyFont="1" applyAlignment="1">
      <alignment horizontal="center" vertical="center" wrapText="1" readingOrder="1"/>
    </xf>
    <xf numFmtId="0" fontId="45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top" wrapText="1"/>
    </xf>
    <xf numFmtId="0" fontId="48" fillId="3" borderId="23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top" wrapText="1" readingOrder="1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wrapText="1"/>
    </xf>
    <xf numFmtId="0" fontId="47" fillId="2" borderId="0" xfId="0" applyFont="1" applyFill="1" applyAlignment="1">
      <alignment horizontal="center"/>
    </xf>
    <xf numFmtId="49" fontId="45" fillId="0" borderId="0" xfId="0" applyNumberFormat="1" applyFont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 wrapText="1" readingOrder="1"/>
    </xf>
    <xf numFmtId="0" fontId="51" fillId="42" borderId="25" xfId="919" applyFont="1" applyFill="1" applyBorder="1" applyAlignment="1">
      <alignment horizontal="center" vertical="center" wrapText="1"/>
    </xf>
    <xf numFmtId="0" fontId="51" fillId="42" borderId="0" xfId="439" applyFont="1" applyFill="1" applyAlignment="1">
      <alignment horizontal="center" vertical="center"/>
    </xf>
    <xf numFmtId="0" fontId="47" fillId="2" borderId="0" xfId="749" applyFont="1" applyFill="1" applyAlignment="1">
      <alignment horizontal="center"/>
    </xf>
    <xf numFmtId="176" fontId="58" fillId="3" borderId="0" xfId="436" applyNumberFormat="1" applyFont="1" applyFill="1" applyAlignment="1">
      <alignment horizontal="center" vertical="center"/>
    </xf>
    <xf numFmtId="0" fontId="65" fillId="0" borderId="0" xfId="2" applyFont="1" applyAlignment="1">
      <alignment horizontal="left" vertical="center" wrapText="1"/>
    </xf>
    <xf numFmtId="49" fontId="45" fillId="2" borderId="0" xfId="749" applyNumberFormat="1" applyFont="1" applyFill="1" applyAlignment="1">
      <alignment horizontal="center" vertical="center"/>
    </xf>
    <xf numFmtId="0" fontId="43" fillId="0" borderId="0" xfId="749" applyFont="1" applyAlignment="1">
      <alignment horizontal="center" vertical="center" wrapText="1" readingOrder="1"/>
    </xf>
    <xf numFmtId="0" fontId="44" fillId="0" borderId="0" xfId="749" applyFont="1" applyAlignment="1">
      <alignment horizontal="center" vertical="top" wrapText="1" readingOrder="1"/>
    </xf>
    <xf numFmtId="0" fontId="46" fillId="0" borderId="0" xfId="749" applyFont="1" applyAlignment="1">
      <alignment horizontal="center" vertical="top" wrapText="1" readingOrder="1"/>
    </xf>
    <xf numFmtId="0" fontId="45" fillId="2" borderId="0" xfId="749" applyFont="1" applyFill="1" applyAlignment="1">
      <alignment horizontal="center" wrapText="1"/>
    </xf>
    <xf numFmtId="0" fontId="45" fillId="2" borderId="0" xfId="749" applyFont="1" applyFill="1" applyAlignment="1">
      <alignment horizontal="center"/>
    </xf>
    <xf numFmtId="0" fontId="56" fillId="0" borderId="0" xfId="439" applyFont="1"/>
    <xf numFmtId="0" fontId="55" fillId="0" borderId="0" xfId="0" applyFont="1"/>
    <xf numFmtId="0" fontId="66" fillId="4" borderId="20" xfId="919" applyFont="1" applyFill="1" applyBorder="1" applyAlignment="1">
      <alignment vertical="center"/>
    </xf>
    <xf numFmtId="166" fontId="49" fillId="4" borderId="20" xfId="1" applyNumberFormat="1" applyFont="1" applyFill="1" applyBorder="1" applyAlignment="1">
      <alignment horizontal="right" vertical="center" wrapText="1"/>
    </xf>
    <xf numFmtId="0" fontId="58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left" vertical="center" indent="1"/>
    </xf>
    <xf numFmtId="166" fontId="49" fillId="4" borderId="0" xfId="1" applyNumberFormat="1" applyFont="1" applyFill="1" applyBorder="1" applyAlignment="1">
      <alignment horizontal="right" vertical="center"/>
    </xf>
    <xf numFmtId="0" fontId="49" fillId="2" borderId="0" xfId="0" applyFont="1" applyFill="1" applyAlignment="1">
      <alignment horizontal="left" indent="1"/>
    </xf>
    <xf numFmtId="166" fontId="66" fillId="2" borderId="0" xfId="1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left" indent="2"/>
    </xf>
    <xf numFmtId="165" fontId="66" fillId="2" borderId="0" xfId="1" applyNumberFormat="1" applyFont="1" applyFill="1" applyBorder="1" applyAlignment="1">
      <alignment horizontal="right" vertical="center" indent="2"/>
    </xf>
    <xf numFmtId="165" fontId="50" fillId="2" borderId="0" xfId="1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left" wrapText="1" indent="2"/>
    </xf>
    <xf numFmtId="0" fontId="58" fillId="42" borderId="0" xfId="915" applyFont="1" applyFill="1" applyAlignment="1">
      <alignment horizontal="center" vertical="center" wrapText="1"/>
    </xf>
    <xf numFmtId="0" fontId="58" fillId="42" borderId="0" xfId="915" applyFont="1" applyFill="1" applyAlignment="1">
      <alignment horizontal="center" vertical="center" wrapText="1"/>
    </xf>
    <xf numFmtId="0" fontId="58" fillId="42" borderId="25" xfId="919" applyFont="1" applyFill="1" applyBorder="1" applyAlignment="1">
      <alignment horizontal="center" vertical="center" wrapText="1"/>
    </xf>
    <xf numFmtId="0" fontId="58" fillId="42" borderId="27" xfId="919" applyFont="1" applyFill="1" applyBorder="1" applyAlignment="1">
      <alignment horizontal="center" vertical="center" wrapText="1"/>
    </xf>
    <xf numFmtId="0" fontId="58" fillId="42" borderId="26" xfId="919" applyFont="1" applyFill="1" applyBorder="1" applyAlignment="1">
      <alignment horizontal="center" vertical="center" wrapText="1"/>
    </xf>
  </cellXfs>
  <cellStyles count="92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Énfasis1 2" xfId="16" xr:uid="{00000000-0005-0000-0000-000006000000}"/>
    <cellStyle name="20% - Énfasis1 2 2" xfId="17" xr:uid="{00000000-0005-0000-0000-000007000000}"/>
    <cellStyle name="20% - Énfasis1 3" xfId="18" xr:uid="{00000000-0005-0000-0000-000008000000}"/>
    <cellStyle name="20% - Énfasis1 4" xfId="19" xr:uid="{00000000-0005-0000-0000-000009000000}"/>
    <cellStyle name="20% - Énfasis1 5" xfId="20" xr:uid="{00000000-0005-0000-0000-00000A000000}"/>
    <cellStyle name="20% - Énfasis1 6" xfId="21" xr:uid="{00000000-0005-0000-0000-00000B000000}"/>
    <cellStyle name="20% - Énfasis2 2" xfId="22" xr:uid="{00000000-0005-0000-0000-00000C000000}"/>
    <cellStyle name="20% - Énfasis2 2 2" xfId="23" xr:uid="{00000000-0005-0000-0000-00000D000000}"/>
    <cellStyle name="20% - Énfasis2 3" xfId="24" xr:uid="{00000000-0005-0000-0000-00000E000000}"/>
    <cellStyle name="20% - Énfasis2 4" xfId="25" xr:uid="{00000000-0005-0000-0000-00000F000000}"/>
    <cellStyle name="20% - Énfasis2 5" xfId="26" xr:uid="{00000000-0005-0000-0000-000010000000}"/>
    <cellStyle name="20% - Énfasis2 6" xfId="27" xr:uid="{00000000-0005-0000-0000-000011000000}"/>
    <cellStyle name="20% - Énfasis3 2" xfId="28" xr:uid="{00000000-0005-0000-0000-000012000000}"/>
    <cellStyle name="20% - Énfasis3 2 2" xfId="29" xr:uid="{00000000-0005-0000-0000-000013000000}"/>
    <cellStyle name="20% - Énfasis3 3" xfId="30" xr:uid="{00000000-0005-0000-0000-000014000000}"/>
    <cellStyle name="20% - Énfasis3 4" xfId="31" xr:uid="{00000000-0005-0000-0000-000015000000}"/>
    <cellStyle name="20% - Énfasis3 5" xfId="32" xr:uid="{00000000-0005-0000-0000-000016000000}"/>
    <cellStyle name="20% - Énfasis3 6" xfId="33" xr:uid="{00000000-0005-0000-0000-000017000000}"/>
    <cellStyle name="20% - Énfasis4 2" xfId="34" xr:uid="{00000000-0005-0000-0000-000018000000}"/>
    <cellStyle name="20% - Énfasis4 2 2" xfId="35" xr:uid="{00000000-0005-0000-0000-000019000000}"/>
    <cellStyle name="20% - Énfasis4 3" xfId="36" xr:uid="{00000000-0005-0000-0000-00001A000000}"/>
    <cellStyle name="20% - Énfasis4 4" xfId="37" xr:uid="{00000000-0005-0000-0000-00001B000000}"/>
    <cellStyle name="20% - Énfasis4 5" xfId="38" xr:uid="{00000000-0005-0000-0000-00001C000000}"/>
    <cellStyle name="20% - Énfasis4 6" xfId="39" xr:uid="{00000000-0005-0000-0000-00001D000000}"/>
    <cellStyle name="20% - Énfasis5 2" xfId="40" xr:uid="{00000000-0005-0000-0000-00001E000000}"/>
    <cellStyle name="20% - Énfasis5 2 2" xfId="41" xr:uid="{00000000-0005-0000-0000-00001F000000}"/>
    <cellStyle name="20% - Énfasis5 3" xfId="42" xr:uid="{00000000-0005-0000-0000-000020000000}"/>
    <cellStyle name="20% - Énfasis5 4" xfId="43" xr:uid="{00000000-0005-0000-0000-000021000000}"/>
    <cellStyle name="20% - Énfasis5 5" xfId="44" xr:uid="{00000000-0005-0000-0000-000022000000}"/>
    <cellStyle name="20% - Énfasis5 6" xfId="45" xr:uid="{00000000-0005-0000-0000-000023000000}"/>
    <cellStyle name="20% - Énfasis6 2" xfId="46" xr:uid="{00000000-0005-0000-0000-000024000000}"/>
    <cellStyle name="20% - Énfasis6 2 2" xfId="47" xr:uid="{00000000-0005-0000-0000-000025000000}"/>
    <cellStyle name="20% - Énfasis6 3" xfId="48" xr:uid="{00000000-0005-0000-0000-000026000000}"/>
    <cellStyle name="20% - Énfasis6 4" xfId="49" xr:uid="{00000000-0005-0000-0000-000027000000}"/>
    <cellStyle name="20% - Énfasis6 5" xfId="50" xr:uid="{00000000-0005-0000-0000-000028000000}"/>
    <cellStyle name="20% - Énfasis6 6" xfId="51" xr:uid="{00000000-0005-0000-0000-000029000000}"/>
    <cellStyle name="40% - Accent1 2" xfId="52" xr:uid="{00000000-0005-0000-0000-00002A000000}"/>
    <cellStyle name="40% - Accent2 2" xfId="53" xr:uid="{00000000-0005-0000-0000-00002B000000}"/>
    <cellStyle name="40% - Accent3 2" xfId="54" xr:uid="{00000000-0005-0000-0000-00002C000000}"/>
    <cellStyle name="40% - Accent4 2" xfId="55" xr:uid="{00000000-0005-0000-0000-00002D000000}"/>
    <cellStyle name="40% - Accent5 2" xfId="56" xr:uid="{00000000-0005-0000-0000-00002E000000}"/>
    <cellStyle name="40% - Accent6 2" xfId="57" xr:uid="{00000000-0005-0000-0000-00002F000000}"/>
    <cellStyle name="40% - Énfasis1 2" xfId="58" xr:uid="{00000000-0005-0000-0000-000030000000}"/>
    <cellStyle name="40% - Énfasis1 2 2" xfId="59" xr:uid="{00000000-0005-0000-0000-000031000000}"/>
    <cellStyle name="40% - Énfasis1 3" xfId="60" xr:uid="{00000000-0005-0000-0000-000032000000}"/>
    <cellStyle name="40% - Énfasis1 4" xfId="61" xr:uid="{00000000-0005-0000-0000-000033000000}"/>
    <cellStyle name="40% - Énfasis1 5" xfId="62" xr:uid="{00000000-0005-0000-0000-000034000000}"/>
    <cellStyle name="40% - Énfasis1 6" xfId="63" xr:uid="{00000000-0005-0000-0000-000035000000}"/>
    <cellStyle name="40% - Énfasis2 2" xfId="64" xr:uid="{00000000-0005-0000-0000-000036000000}"/>
    <cellStyle name="40% - Énfasis2 2 2" xfId="65" xr:uid="{00000000-0005-0000-0000-000037000000}"/>
    <cellStyle name="40% - Énfasis2 3" xfId="66" xr:uid="{00000000-0005-0000-0000-000038000000}"/>
    <cellStyle name="40% - Énfasis2 4" xfId="67" xr:uid="{00000000-0005-0000-0000-000039000000}"/>
    <cellStyle name="40% - Énfasis2 5" xfId="68" xr:uid="{00000000-0005-0000-0000-00003A000000}"/>
    <cellStyle name="40% - Énfasis2 6" xfId="69" xr:uid="{00000000-0005-0000-0000-00003B000000}"/>
    <cellStyle name="40% - Énfasis3 2" xfId="70" xr:uid="{00000000-0005-0000-0000-00003C000000}"/>
    <cellStyle name="40% - Énfasis3 2 2" xfId="71" xr:uid="{00000000-0005-0000-0000-00003D000000}"/>
    <cellStyle name="40% - Énfasis3 3" xfId="72" xr:uid="{00000000-0005-0000-0000-00003E000000}"/>
    <cellStyle name="40% - Énfasis3 4" xfId="73" xr:uid="{00000000-0005-0000-0000-00003F000000}"/>
    <cellStyle name="40% - Énfasis3 5" xfId="74" xr:uid="{00000000-0005-0000-0000-000040000000}"/>
    <cellStyle name="40% - Énfasis3 6" xfId="75" xr:uid="{00000000-0005-0000-0000-000041000000}"/>
    <cellStyle name="40% - Énfasis4 2" xfId="76" xr:uid="{00000000-0005-0000-0000-000042000000}"/>
    <cellStyle name="40% - Énfasis4 2 2" xfId="77" xr:uid="{00000000-0005-0000-0000-000043000000}"/>
    <cellStyle name="40% - Énfasis4 3" xfId="78" xr:uid="{00000000-0005-0000-0000-000044000000}"/>
    <cellStyle name="40% - Énfasis4 4" xfId="79" xr:uid="{00000000-0005-0000-0000-000045000000}"/>
    <cellStyle name="40% - Énfasis4 5" xfId="80" xr:uid="{00000000-0005-0000-0000-000046000000}"/>
    <cellStyle name="40% - Énfasis4 6" xfId="81" xr:uid="{00000000-0005-0000-0000-000047000000}"/>
    <cellStyle name="40% - Énfasis5 2" xfId="82" xr:uid="{00000000-0005-0000-0000-000048000000}"/>
    <cellStyle name="40% - Énfasis5 2 2" xfId="83" xr:uid="{00000000-0005-0000-0000-000049000000}"/>
    <cellStyle name="40% - Énfasis5 3" xfId="84" xr:uid="{00000000-0005-0000-0000-00004A000000}"/>
    <cellStyle name="40% - Énfasis5 4" xfId="85" xr:uid="{00000000-0005-0000-0000-00004B000000}"/>
    <cellStyle name="40% - Énfasis5 5" xfId="86" xr:uid="{00000000-0005-0000-0000-00004C000000}"/>
    <cellStyle name="40% - Énfasis5 6" xfId="87" xr:uid="{00000000-0005-0000-0000-00004D000000}"/>
    <cellStyle name="40% - Énfasis6 2" xfId="88" xr:uid="{00000000-0005-0000-0000-00004E000000}"/>
    <cellStyle name="40% - Énfasis6 2 2" xfId="89" xr:uid="{00000000-0005-0000-0000-00004F000000}"/>
    <cellStyle name="40% - Énfasis6 3" xfId="90" xr:uid="{00000000-0005-0000-0000-000050000000}"/>
    <cellStyle name="40% - Énfasis6 4" xfId="91" xr:uid="{00000000-0005-0000-0000-000051000000}"/>
    <cellStyle name="40% - Énfasis6 5" xfId="92" xr:uid="{00000000-0005-0000-0000-000052000000}"/>
    <cellStyle name="40% - Énfasis6 6" xfId="93" xr:uid="{00000000-0005-0000-0000-000053000000}"/>
    <cellStyle name="60% - Accent1 2" xfId="94" xr:uid="{00000000-0005-0000-0000-000054000000}"/>
    <cellStyle name="60% - Accent2 2" xfId="95" xr:uid="{00000000-0005-0000-0000-000055000000}"/>
    <cellStyle name="60% - Accent3 2" xfId="96" xr:uid="{00000000-0005-0000-0000-000056000000}"/>
    <cellStyle name="60% - Accent4 2" xfId="97" xr:uid="{00000000-0005-0000-0000-000057000000}"/>
    <cellStyle name="60% - Accent5 2" xfId="98" xr:uid="{00000000-0005-0000-0000-000058000000}"/>
    <cellStyle name="60% - Accent6 2" xfId="99" xr:uid="{00000000-0005-0000-0000-000059000000}"/>
    <cellStyle name="60% - Énfasis1 2" xfId="100" xr:uid="{00000000-0005-0000-0000-00005A000000}"/>
    <cellStyle name="60% - Énfasis1 2 2" xfId="101" xr:uid="{00000000-0005-0000-0000-00005B000000}"/>
    <cellStyle name="60% - Énfasis2 2" xfId="102" xr:uid="{00000000-0005-0000-0000-00005C000000}"/>
    <cellStyle name="60% - Énfasis2 2 2" xfId="103" xr:uid="{00000000-0005-0000-0000-00005D000000}"/>
    <cellStyle name="60% - Énfasis3 2" xfId="104" xr:uid="{00000000-0005-0000-0000-00005E000000}"/>
    <cellStyle name="60% - Énfasis3 2 2" xfId="105" xr:uid="{00000000-0005-0000-0000-00005F000000}"/>
    <cellStyle name="60% - Énfasis4 2" xfId="106" xr:uid="{00000000-0005-0000-0000-000060000000}"/>
    <cellStyle name="60% - Énfasis4 2 2" xfId="107" xr:uid="{00000000-0005-0000-0000-000061000000}"/>
    <cellStyle name="60% - Énfasis5 2" xfId="108" xr:uid="{00000000-0005-0000-0000-000062000000}"/>
    <cellStyle name="60% - Énfasis5 2 2" xfId="109" xr:uid="{00000000-0005-0000-0000-000063000000}"/>
    <cellStyle name="60% - Énfasis6 2" xfId="110" xr:uid="{00000000-0005-0000-0000-000064000000}"/>
    <cellStyle name="60% - Énfasis6 2 2" xfId="111" xr:uid="{00000000-0005-0000-0000-000065000000}"/>
    <cellStyle name="Accent1 2" xfId="112" xr:uid="{00000000-0005-0000-0000-000066000000}"/>
    <cellStyle name="Accent2 2" xfId="113" xr:uid="{00000000-0005-0000-0000-000067000000}"/>
    <cellStyle name="Accent3 2" xfId="114" xr:uid="{00000000-0005-0000-0000-000068000000}"/>
    <cellStyle name="Accent4 2" xfId="115" xr:uid="{00000000-0005-0000-0000-000069000000}"/>
    <cellStyle name="Accent5 2" xfId="116" xr:uid="{00000000-0005-0000-0000-00006A000000}"/>
    <cellStyle name="Accent6 2" xfId="117" xr:uid="{00000000-0005-0000-0000-00006B000000}"/>
    <cellStyle name="Array" xfId="118" xr:uid="{00000000-0005-0000-0000-00006C000000}"/>
    <cellStyle name="Array 2" xfId="119" xr:uid="{00000000-0005-0000-0000-00006D000000}"/>
    <cellStyle name="Array Enter" xfId="120" xr:uid="{00000000-0005-0000-0000-00006E000000}"/>
    <cellStyle name="Array Enter 2" xfId="121" xr:uid="{00000000-0005-0000-0000-00006F000000}"/>
    <cellStyle name="Array_Cuadro No. 1" xfId="122" xr:uid="{00000000-0005-0000-0000-000070000000}"/>
    <cellStyle name="Bad 2" xfId="123" xr:uid="{00000000-0005-0000-0000-000071000000}"/>
    <cellStyle name="base paren" xfId="124" xr:uid="{00000000-0005-0000-0000-000072000000}"/>
    <cellStyle name="Body: normal cell" xfId="125" xr:uid="{00000000-0005-0000-0000-000073000000}"/>
    <cellStyle name="Buena 2" xfId="126" xr:uid="{00000000-0005-0000-0000-000074000000}"/>
    <cellStyle name="Buena 2 2" xfId="127" xr:uid="{00000000-0005-0000-0000-000075000000}"/>
    <cellStyle name="Calculation 2" xfId="128" xr:uid="{00000000-0005-0000-0000-000076000000}"/>
    <cellStyle name="Cálculo 2" xfId="129" xr:uid="{00000000-0005-0000-0000-000077000000}"/>
    <cellStyle name="Cálculo 2 2" xfId="130" xr:uid="{00000000-0005-0000-0000-000078000000}"/>
    <cellStyle name="Celda de comprobación 2" xfId="131" xr:uid="{00000000-0005-0000-0000-000079000000}"/>
    <cellStyle name="Celda de comprobación 2 2" xfId="132" xr:uid="{00000000-0005-0000-0000-00007A000000}"/>
    <cellStyle name="Celda vinculada 2" xfId="133" xr:uid="{00000000-0005-0000-0000-00007B000000}"/>
    <cellStyle name="Celda vinculada 2 2" xfId="134" xr:uid="{00000000-0005-0000-0000-00007C000000}"/>
    <cellStyle name="Check Cell 2" xfId="135" xr:uid="{00000000-0005-0000-0000-00007D000000}"/>
    <cellStyle name="Comma" xfId="1" builtinId="3"/>
    <cellStyle name="Comma 10" xfId="136" xr:uid="{00000000-0005-0000-0000-00007E000000}"/>
    <cellStyle name="Comma 10 2" xfId="137" xr:uid="{00000000-0005-0000-0000-00007F000000}"/>
    <cellStyle name="Comma 11" xfId="138" xr:uid="{00000000-0005-0000-0000-000080000000}"/>
    <cellStyle name="Comma 2" xfId="139" xr:uid="{00000000-0005-0000-0000-000081000000}"/>
    <cellStyle name="Comma 2 2" xfId="140" xr:uid="{00000000-0005-0000-0000-000082000000}"/>
    <cellStyle name="Comma 2 2 2" xfId="141" xr:uid="{00000000-0005-0000-0000-000083000000}"/>
    <cellStyle name="Comma 2 2 3" xfId="142" xr:uid="{00000000-0005-0000-0000-000084000000}"/>
    <cellStyle name="Comma 2 3" xfId="143" xr:uid="{00000000-0005-0000-0000-000085000000}"/>
    <cellStyle name="Comma 2 3 2" xfId="144" xr:uid="{00000000-0005-0000-0000-000086000000}"/>
    <cellStyle name="Comma 2 3 3" xfId="145" xr:uid="{00000000-0005-0000-0000-000087000000}"/>
    <cellStyle name="Comma 2 3 4" xfId="146" xr:uid="{00000000-0005-0000-0000-000088000000}"/>
    <cellStyle name="Comma 2 4" xfId="147" xr:uid="{00000000-0005-0000-0000-000089000000}"/>
    <cellStyle name="Comma 2 5" xfId="148" xr:uid="{00000000-0005-0000-0000-00008A000000}"/>
    <cellStyle name="Comma 2_Cuadro No. 1" xfId="149" xr:uid="{00000000-0005-0000-0000-00008B000000}"/>
    <cellStyle name="Comma 3" xfId="150" xr:uid="{00000000-0005-0000-0000-00008C000000}"/>
    <cellStyle name="Comma 3 2" xfId="151" xr:uid="{00000000-0005-0000-0000-00008D000000}"/>
    <cellStyle name="Comma 3 3" xfId="152" xr:uid="{00000000-0005-0000-0000-00008E000000}"/>
    <cellStyle name="Comma 3 4" xfId="153" xr:uid="{00000000-0005-0000-0000-00008F000000}"/>
    <cellStyle name="Comma 3 5" xfId="154" xr:uid="{00000000-0005-0000-0000-000090000000}"/>
    <cellStyle name="Comma 4" xfId="155" xr:uid="{00000000-0005-0000-0000-000091000000}"/>
    <cellStyle name="Comma 4 2" xfId="156" xr:uid="{00000000-0005-0000-0000-000092000000}"/>
    <cellStyle name="Comma 4 2 2" xfId="157" xr:uid="{00000000-0005-0000-0000-000093000000}"/>
    <cellStyle name="Comma 4 2 3" xfId="158" xr:uid="{00000000-0005-0000-0000-000094000000}"/>
    <cellStyle name="Comma 4 3" xfId="159" xr:uid="{00000000-0005-0000-0000-000095000000}"/>
    <cellStyle name="Comma 4 3 2" xfId="160" xr:uid="{00000000-0005-0000-0000-000096000000}"/>
    <cellStyle name="Comma 4 3 3" xfId="161" xr:uid="{00000000-0005-0000-0000-000097000000}"/>
    <cellStyle name="Comma 5" xfId="162" xr:uid="{00000000-0005-0000-0000-000098000000}"/>
    <cellStyle name="Comma 5 2" xfId="163" xr:uid="{00000000-0005-0000-0000-000099000000}"/>
    <cellStyle name="Comma 5 3" xfId="164" xr:uid="{00000000-0005-0000-0000-00009A000000}"/>
    <cellStyle name="Comma 6" xfId="165" xr:uid="{00000000-0005-0000-0000-00009B000000}"/>
    <cellStyle name="Comma 6 2" xfId="166" xr:uid="{00000000-0005-0000-0000-00009C000000}"/>
    <cellStyle name="Comma 6 3" xfId="167" xr:uid="{00000000-0005-0000-0000-00009D000000}"/>
    <cellStyle name="Comma 7" xfId="168" xr:uid="{00000000-0005-0000-0000-00009E000000}"/>
    <cellStyle name="Comma 7 2" xfId="169" xr:uid="{00000000-0005-0000-0000-00009F000000}"/>
    <cellStyle name="Comma 7 3" xfId="170" xr:uid="{00000000-0005-0000-0000-0000A0000000}"/>
    <cellStyle name="Comma 8" xfId="171" xr:uid="{00000000-0005-0000-0000-0000A1000000}"/>
    <cellStyle name="Comma 8 2" xfId="172" xr:uid="{00000000-0005-0000-0000-0000A2000000}"/>
    <cellStyle name="Comma 8 3" xfId="173" xr:uid="{00000000-0005-0000-0000-0000A3000000}"/>
    <cellStyle name="Comma 9" xfId="174" xr:uid="{00000000-0005-0000-0000-0000A4000000}"/>
    <cellStyle name="Comma 9 2" xfId="175" xr:uid="{00000000-0005-0000-0000-0000A5000000}"/>
    <cellStyle name="Comma 9 2 2" xfId="176" xr:uid="{00000000-0005-0000-0000-0000A6000000}"/>
    <cellStyle name="Comma 9 2 3" xfId="177" xr:uid="{00000000-0005-0000-0000-0000A7000000}"/>
    <cellStyle name="Comma 9 3" xfId="178" xr:uid="{00000000-0005-0000-0000-0000A8000000}"/>
    <cellStyle name="Comma 9 4" xfId="179" xr:uid="{00000000-0005-0000-0000-0000A9000000}"/>
    <cellStyle name="Currency 2" xfId="180" xr:uid="{00000000-0005-0000-0000-0000AA000000}"/>
    <cellStyle name="Currency 2 2" xfId="181" xr:uid="{00000000-0005-0000-0000-0000AB000000}"/>
    <cellStyle name="Encabezado 4 2" xfId="182" xr:uid="{00000000-0005-0000-0000-0000AC000000}"/>
    <cellStyle name="Encabezado 4 2 2" xfId="183" xr:uid="{00000000-0005-0000-0000-0000AD000000}"/>
    <cellStyle name="Énfasis1 2" xfId="184" xr:uid="{00000000-0005-0000-0000-0000AE000000}"/>
    <cellStyle name="Énfasis1 2 2" xfId="185" xr:uid="{00000000-0005-0000-0000-0000AF000000}"/>
    <cellStyle name="Énfasis2 2" xfId="186" xr:uid="{00000000-0005-0000-0000-0000B0000000}"/>
    <cellStyle name="Énfasis2 2 2" xfId="187" xr:uid="{00000000-0005-0000-0000-0000B1000000}"/>
    <cellStyle name="Énfasis3 2" xfId="188" xr:uid="{00000000-0005-0000-0000-0000B2000000}"/>
    <cellStyle name="Énfasis3 2 2" xfId="189" xr:uid="{00000000-0005-0000-0000-0000B3000000}"/>
    <cellStyle name="Énfasis4 2" xfId="190" xr:uid="{00000000-0005-0000-0000-0000B4000000}"/>
    <cellStyle name="Énfasis4 2 2" xfId="191" xr:uid="{00000000-0005-0000-0000-0000B5000000}"/>
    <cellStyle name="Énfasis5 2" xfId="192" xr:uid="{00000000-0005-0000-0000-0000B6000000}"/>
    <cellStyle name="Énfasis5 2 2" xfId="193" xr:uid="{00000000-0005-0000-0000-0000B7000000}"/>
    <cellStyle name="Énfasis6 2" xfId="194" xr:uid="{00000000-0005-0000-0000-0000B8000000}"/>
    <cellStyle name="Énfasis6 2 2" xfId="195" xr:uid="{00000000-0005-0000-0000-0000B9000000}"/>
    <cellStyle name="Entrada 2" xfId="196" xr:uid="{00000000-0005-0000-0000-0000BA000000}"/>
    <cellStyle name="Entrada 2 2" xfId="197" xr:uid="{00000000-0005-0000-0000-0000BB000000}"/>
    <cellStyle name="Entrada 3" xfId="198" xr:uid="{00000000-0005-0000-0000-0000BC000000}"/>
    <cellStyle name="Euro" xfId="199" xr:uid="{00000000-0005-0000-0000-0000BD000000}"/>
    <cellStyle name="Euro 2" xfId="200" xr:uid="{00000000-0005-0000-0000-0000BE000000}"/>
    <cellStyle name="Euro 3" xfId="201" xr:uid="{00000000-0005-0000-0000-0000BF000000}"/>
    <cellStyle name="Euro 4" xfId="202" xr:uid="{00000000-0005-0000-0000-0000C0000000}"/>
    <cellStyle name="Explanatory Text 2" xfId="203" xr:uid="{00000000-0005-0000-0000-0000C1000000}"/>
    <cellStyle name="Font: Calibri, 9pt regular" xfId="204" xr:uid="{00000000-0005-0000-0000-0000C2000000}"/>
    <cellStyle name="Footnotes: top row" xfId="205" xr:uid="{00000000-0005-0000-0000-0000C3000000}"/>
    <cellStyle name="Good 2" xfId="206" xr:uid="{00000000-0005-0000-0000-0000C4000000}"/>
    <cellStyle name="Header: bottom row" xfId="207" xr:uid="{00000000-0005-0000-0000-0000C5000000}"/>
    <cellStyle name="Heading 1 2" xfId="208" xr:uid="{00000000-0005-0000-0000-0000C6000000}"/>
    <cellStyle name="Heading 2 2" xfId="209" xr:uid="{00000000-0005-0000-0000-0000C7000000}"/>
    <cellStyle name="Heading 3 2" xfId="210" xr:uid="{00000000-0005-0000-0000-0000C8000000}"/>
    <cellStyle name="Heading 4 2" xfId="211" xr:uid="{00000000-0005-0000-0000-0000C9000000}"/>
    <cellStyle name="Hipervínculo 2" xfId="212" xr:uid="{00000000-0005-0000-0000-0000CA000000}"/>
    <cellStyle name="Hipervínculo 2 2" xfId="213" xr:uid="{00000000-0005-0000-0000-0000CB000000}"/>
    <cellStyle name="Hyperlink 2" xfId="214" xr:uid="{00000000-0005-0000-0000-0000CC000000}"/>
    <cellStyle name="Incorrecto 2" xfId="215" xr:uid="{00000000-0005-0000-0000-0000CD000000}"/>
    <cellStyle name="Incorrecto 2 2" xfId="216" xr:uid="{00000000-0005-0000-0000-0000CE000000}"/>
    <cellStyle name="Input 2" xfId="217" xr:uid="{00000000-0005-0000-0000-0000CF000000}"/>
    <cellStyle name="Linked Cell 2" xfId="218" xr:uid="{00000000-0005-0000-0000-0000D0000000}"/>
    <cellStyle name="MacroCode" xfId="219" xr:uid="{00000000-0005-0000-0000-0000D1000000}"/>
    <cellStyle name="MacroCode 2" xfId="220" xr:uid="{00000000-0005-0000-0000-0000D2000000}"/>
    <cellStyle name="Millares 10" xfId="221" xr:uid="{00000000-0005-0000-0000-0000D4000000}"/>
    <cellStyle name="Millares 10 10" xfId="222" xr:uid="{00000000-0005-0000-0000-0000D5000000}"/>
    <cellStyle name="Millares 10 10 2" xfId="223" xr:uid="{00000000-0005-0000-0000-0000D6000000}"/>
    <cellStyle name="Millares 10 10 3" xfId="224" xr:uid="{00000000-0005-0000-0000-0000D7000000}"/>
    <cellStyle name="Millares 10 11" xfId="225" xr:uid="{00000000-0005-0000-0000-0000D8000000}"/>
    <cellStyle name="Millares 10 11 2" xfId="226" xr:uid="{00000000-0005-0000-0000-0000D9000000}"/>
    <cellStyle name="Millares 10 11 3" xfId="227" xr:uid="{00000000-0005-0000-0000-0000DA000000}"/>
    <cellStyle name="Millares 10 11 4" xfId="228" xr:uid="{00000000-0005-0000-0000-0000DB000000}"/>
    <cellStyle name="Millares 10 11 5" xfId="229" xr:uid="{00000000-0005-0000-0000-0000DC000000}"/>
    <cellStyle name="Millares 10 2" xfId="230" xr:uid="{00000000-0005-0000-0000-0000DD000000}"/>
    <cellStyle name="Millares 10 2 2" xfId="231" xr:uid="{00000000-0005-0000-0000-0000DE000000}"/>
    <cellStyle name="Millares 10 2 3" xfId="232" xr:uid="{00000000-0005-0000-0000-0000DF000000}"/>
    <cellStyle name="Millares 10 2 4" xfId="233" xr:uid="{00000000-0005-0000-0000-0000E0000000}"/>
    <cellStyle name="Millares 10 3" xfId="234" xr:uid="{00000000-0005-0000-0000-0000E1000000}"/>
    <cellStyle name="Millares 10 3 2" xfId="235" xr:uid="{00000000-0005-0000-0000-0000E2000000}"/>
    <cellStyle name="Millares 10 3 3" xfId="236" xr:uid="{00000000-0005-0000-0000-0000E3000000}"/>
    <cellStyle name="Millares 10 4" xfId="237" xr:uid="{00000000-0005-0000-0000-0000E4000000}"/>
    <cellStyle name="Millares 10 5" xfId="238" xr:uid="{00000000-0005-0000-0000-0000E5000000}"/>
    <cellStyle name="Millares 10 5 2" xfId="239" xr:uid="{00000000-0005-0000-0000-0000E6000000}"/>
    <cellStyle name="Millares 10 6" xfId="240" xr:uid="{00000000-0005-0000-0000-0000E7000000}"/>
    <cellStyle name="Millares 10 6 2" xfId="241" xr:uid="{00000000-0005-0000-0000-0000E8000000}"/>
    <cellStyle name="Millares 10 6 3" xfId="242" xr:uid="{00000000-0005-0000-0000-0000E9000000}"/>
    <cellStyle name="Millares 10 7" xfId="243" xr:uid="{00000000-0005-0000-0000-0000EA000000}"/>
    <cellStyle name="Millares 10 7 2" xfId="244" xr:uid="{00000000-0005-0000-0000-0000EB000000}"/>
    <cellStyle name="Millares 10 7 3" xfId="245" xr:uid="{00000000-0005-0000-0000-0000EC000000}"/>
    <cellStyle name="Millares 10 8" xfId="246" xr:uid="{00000000-0005-0000-0000-0000ED000000}"/>
    <cellStyle name="Millares 10 8 2" xfId="247" xr:uid="{00000000-0005-0000-0000-0000EE000000}"/>
    <cellStyle name="Millares 10 8 3" xfId="248" xr:uid="{00000000-0005-0000-0000-0000EF000000}"/>
    <cellStyle name="Millares 10 9" xfId="249" xr:uid="{00000000-0005-0000-0000-0000F0000000}"/>
    <cellStyle name="Millares 10 9 2" xfId="250" xr:uid="{00000000-0005-0000-0000-0000F1000000}"/>
    <cellStyle name="Millares 10 9 3" xfId="251" xr:uid="{00000000-0005-0000-0000-0000F2000000}"/>
    <cellStyle name="Millares 100" xfId="856" xr:uid="{F1BB408B-D813-430F-9782-96911FC86A9C}"/>
    <cellStyle name="Millares 11" xfId="252" xr:uid="{00000000-0005-0000-0000-0000F3000000}"/>
    <cellStyle name="Millares 11 2" xfId="253" xr:uid="{00000000-0005-0000-0000-0000F4000000}"/>
    <cellStyle name="Millares 11 2 2" xfId="254" xr:uid="{00000000-0005-0000-0000-0000F5000000}"/>
    <cellStyle name="Millares 11 2 3" xfId="255" xr:uid="{00000000-0005-0000-0000-0000F6000000}"/>
    <cellStyle name="Millares 11 3" xfId="256" xr:uid="{00000000-0005-0000-0000-0000F7000000}"/>
    <cellStyle name="Millares 11 4" xfId="257" xr:uid="{00000000-0005-0000-0000-0000F8000000}"/>
    <cellStyle name="Millares 12" xfId="258" xr:uid="{00000000-0005-0000-0000-0000F9000000}"/>
    <cellStyle name="Millares 12 2" xfId="259" xr:uid="{00000000-0005-0000-0000-0000FA000000}"/>
    <cellStyle name="Millares 13" xfId="260" xr:uid="{00000000-0005-0000-0000-0000FB000000}"/>
    <cellStyle name="Millares 13 2" xfId="261" xr:uid="{00000000-0005-0000-0000-0000FC000000}"/>
    <cellStyle name="Millares 14" xfId="262" xr:uid="{00000000-0005-0000-0000-0000FD000000}"/>
    <cellStyle name="Millares 14 2" xfId="263" xr:uid="{00000000-0005-0000-0000-0000FE000000}"/>
    <cellStyle name="Millares 15" xfId="264" xr:uid="{00000000-0005-0000-0000-0000FF000000}"/>
    <cellStyle name="Millares 15 2" xfId="265" xr:uid="{00000000-0005-0000-0000-000000010000}"/>
    <cellStyle name="Millares 15 3" xfId="266" xr:uid="{00000000-0005-0000-0000-000001010000}"/>
    <cellStyle name="Millares 16" xfId="267" xr:uid="{00000000-0005-0000-0000-000002010000}"/>
    <cellStyle name="Millares 16 2" xfId="268" xr:uid="{00000000-0005-0000-0000-000003010000}"/>
    <cellStyle name="Millares 16 3" xfId="269" xr:uid="{00000000-0005-0000-0000-000004010000}"/>
    <cellStyle name="Millares 16 4" xfId="270" xr:uid="{00000000-0005-0000-0000-000005010000}"/>
    <cellStyle name="Millares 17" xfId="271" xr:uid="{00000000-0005-0000-0000-000006010000}"/>
    <cellStyle name="Millares 17 2" xfId="272" xr:uid="{00000000-0005-0000-0000-000007010000}"/>
    <cellStyle name="Millares 18" xfId="273" xr:uid="{00000000-0005-0000-0000-000008010000}"/>
    <cellStyle name="Millares 18 2" xfId="274" xr:uid="{00000000-0005-0000-0000-000009010000}"/>
    <cellStyle name="Millares 18 3" xfId="275" xr:uid="{00000000-0005-0000-0000-00000A010000}"/>
    <cellStyle name="Millares 19" xfId="276" xr:uid="{00000000-0005-0000-0000-00000B010000}"/>
    <cellStyle name="Millares 19 2" xfId="277" xr:uid="{00000000-0005-0000-0000-00000C010000}"/>
    <cellStyle name="Millares 19 3" xfId="278" xr:uid="{00000000-0005-0000-0000-00000D010000}"/>
    <cellStyle name="Millares 2" xfId="279" xr:uid="{00000000-0005-0000-0000-00000E010000}"/>
    <cellStyle name="Millares 2 10" xfId="799" xr:uid="{782483C1-EC86-4EF0-9331-3FEED32DC3AD}"/>
    <cellStyle name="Millares 2 2" xfId="280" xr:uid="{00000000-0005-0000-0000-00000F010000}"/>
    <cellStyle name="Millares 2 2 2" xfId="281" xr:uid="{00000000-0005-0000-0000-000010010000}"/>
    <cellStyle name="Millares 2 2 2 2" xfId="282" xr:uid="{00000000-0005-0000-0000-000011010000}"/>
    <cellStyle name="Millares 2 2 2 2 2" xfId="917" xr:uid="{9F8128EC-2762-4AB6-BFB2-16AF9D01FEE6}"/>
    <cellStyle name="Millares 2 2 2 3" xfId="283" xr:uid="{00000000-0005-0000-0000-000012010000}"/>
    <cellStyle name="Millares 2 2 3" xfId="284" xr:uid="{00000000-0005-0000-0000-000013010000}"/>
    <cellStyle name="Millares 2 2 3 2" xfId="285" xr:uid="{00000000-0005-0000-0000-000014010000}"/>
    <cellStyle name="Millares 2 2 3 3" xfId="286" xr:uid="{00000000-0005-0000-0000-000015010000}"/>
    <cellStyle name="Millares 2 2 4" xfId="287" xr:uid="{00000000-0005-0000-0000-000016010000}"/>
    <cellStyle name="Millares 2 2 5" xfId="288" xr:uid="{00000000-0005-0000-0000-000017010000}"/>
    <cellStyle name="Millares 2 2_Cuadro No. 1" xfId="289" xr:uid="{00000000-0005-0000-0000-000018010000}"/>
    <cellStyle name="Millares 2 3" xfId="290" xr:uid="{00000000-0005-0000-0000-000019010000}"/>
    <cellStyle name="Millares 2 3 2" xfId="291" xr:uid="{00000000-0005-0000-0000-00001A010000}"/>
    <cellStyle name="Millares 2 3 2 2" xfId="922" xr:uid="{D2550668-CD1F-4209-8277-6F7A14F8E608}"/>
    <cellStyle name="Millares 2 4" xfId="292" xr:uid="{00000000-0005-0000-0000-00001B010000}"/>
    <cellStyle name="Millares 2 5" xfId="293" xr:uid="{00000000-0005-0000-0000-00001C010000}"/>
    <cellStyle name="Millares 2 5 2" xfId="294" xr:uid="{00000000-0005-0000-0000-00001D010000}"/>
    <cellStyle name="Millares 2 5 3" xfId="295" xr:uid="{00000000-0005-0000-0000-00001E010000}"/>
    <cellStyle name="Millares 2 6" xfId="296" xr:uid="{00000000-0005-0000-0000-00001F010000}"/>
    <cellStyle name="Millares 2 7" xfId="786" xr:uid="{8F2D8B2D-9F3D-479F-9D72-0BF91A2B0CE1}"/>
    <cellStyle name="Millares 2 8" xfId="795" xr:uid="{FF38588D-3412-4A54-8857-2F996AB55544}"/>
    <cellStyle name="Millares 2 9" xfId="797" xr:uid="{84D5FA38-7B82-4B3E-A933-7F8D65DC290E}"/>
    <cellStyle name="Millares 2_Cuadro No. 1" xfId="297" xr:uid="{00000000-0005-0000-0000-000020010000}"/>
    <cellStyle name="Millares 20" xfId="298" xr:uid="{00000000-0005-0000-0000-000021010000}"/>
    <cellStyle name="Millares 21" xfId="299" xr:uid="{00000000-0005-0000-0000-000022010000}"/>
    <cellStyle name="Millares 22" xfId="300" xr:uid="{00000000-0005-0000-0000-000023010000}"/>
    <cellStyle name="Millares 23" xfId="301" xr:uid="{00000000-0005-0000-0000-000024010000}"/>
    <cellStyle name="Millares 24" xfId="302" xr:uid="{00000000-0005-0000-0000-000025010000}"/>
    <cellStyle name="Millares 25" xfId="303" xr:uid="{00000000-0005-0000-0000-000026010000}"/>
    <cellStyle name="Millares 26" xfId="304" xr:uid="{00000000-0005-0000-0000-000027010000}"/>
    <cellStyle name="Millares 27" xfId="305" xr:uid="{00000000-0005-0000-0000-000028010000}"/>
    <cellStyle name="Millares 28" xfId="306" xr:uid="{00000000-0005-0000-0000-000029010000}"/>
    <cellStyle name="Millares 29" xfId="307" xr:uid="{00000000-0005-0000-0000-00002A010000}"/>
    <cellStyle name="Millares 3" xfId="308" xr:uid="{00000000-0005-0000-0000-00002B010000}"/>
    <cellStyle name="Millares 3 2" xfId="309" xr:uid="{00000000-0005-0000-0000-00002C010000}"/>
    <cellStyle name="Millares 3 2 2" xfId="310" xr:uid="{00000000-0005-0000-0000-00002D010000}"/>
    <cellStyle name="Millares 3 2 2 2" xfId="311" xr:uid="{00000000-0005-0000-0000-00002E010000}"/>
    <cellStyle name="Millares 3 2 3" xfId="312" xr:uid="{00000000-0005-0000-0000-00002F010000}"/>
    <cellStyle name="Millares 3 2 3 2" xfId="313" xr:uid="{00000000-0005-0000-0000-000030010000}"/>
    <cellStyle name="Millares 3 2 3 3" xfId="314" xr:uid="{00000000-0005-0000-0000-000031010000}"/>
    <cellStyle name="Millares 3 3" xfId="315" xr:uid="{00000000-0005-0000-0000-000032010000}"/>
    <cellStyle name="Millares 3 3 2" xfId="316" xr:uid="{00000000-0005-0000-0000-000033010000}"/>
    <cellStyle name="Millares 3 3 3" xfId="317" xr:uid="{00000000-0005-0000-0000-000034010000}"/>
    <cellStyle name="Millares 3 4" xfId="318" xr:uid="{00000000-0005-0000-0000-000035010000}"/>
    <cellStyle name="Millares 3 4 2" xfId="319" xr:uid="{00000000-0005-0000-0000-000036010000}"/>
    <cellStyle name="Millares 3 4 3" xfId="320" xr:uid="{00000000-0005-0000-0000-000037010000}"/>
    <cellStyle name="Millares 3 5" xfId="321" xr:uid="{00000000-0005-0000-0000-000038010000}"/>
    <cellStyle name="Millares 3 5 2" xfId="322" xr:uid="{00000000-0005-0000-0000-000039010000}"/>
    <cellStyle name="Millares 3 5 3" xfId="323" xr:uid="{00000000-0005-0000-0000-00003A010000}"/>
    <cellStyle name="Millares 3 6" xfId="324" xr:uid="{00000000-0005-0000-0000-00003B010000}"/>
    <cellStyle name="Millares 3_Cuadro No. 1" xfId="325" xr:uid="{00000000-0005-0000-0000-00003C010000}"/>
    <cellStyle name="Millares 30" xfId="326" xr:uid="{00000000-0005-0000-0000-00003D010000}"/>
    <cellStyle name="Millares 31" xfId="327" xr:uid="{00000000-0005-0000-0000-00003E010000}"/>
    <cellStyle name="Millares 32" xfId="328" xr:uid="{00000000-0005-0000-0000-00003F010000}"/>
    <cellStyle name="Millares 33" xfId="329" xr:uid="{00000000-0005-0000-0000-000040010000}"/>
    <cellStyle name="Millares 34" xfId="330" xr:uid="{00000000-0005-0000-0000-000041010000}"/>
    <cellStyle name="Millares 35" xfId="331" xr:uid="{00000000-0005-0000-0000-000042010000}"/>
    <cellStyle name="Millares 36" xfId="332" xr:uid="{00000000-0005-0000-0000-000043010000}"/>
    <cellStyle name="Millares 37" xfId="333" xr:uid="{00000000-0005-0000-0000-000044010000}"/>
    <cellStyle name="Millares 38" xfId="334" xr:uid="{00000000-0005-0000-0000-000045010000}"/>
    <cellStyle name="Millares 39" xfId="335" xr:uid="{00000000-0005-0000-0000-000046010000}"/>
    <cellStyle name="Millares 4" xfId="336" xr:uid="{00000000-0005-0000-0000-000047010000}"/>
    <cellStyle name="Millares 4 2" xfId="337" xr:uid="{00000000-0005-0000-0000-000048010000}"/>
    <cellStyle name="Millares 4 2 2" xfId="338" xr:uid="{00000000-0005-0000-0000-000049010000}"/>
    <cellStyle name="Millares 4 2 3" xfId="339" xr:uid="{00000000-0005-0000-0000-00004A010000}"/>
    <cellStyle name="Millares 4 3" xfId="340" xr:uid="{00000000-0005-0000-0000-00004B010000}"/>
    <cellStyle name="Millares 4 3 2" xfId="341" xr:uid="{00000000-0005-0000-0000-00004C010000}"/>
    <cellStyle name="Millares 4 3 3" xfId="342" xr:uid="{00000000-0005-0000-0000-00004D010000}"/>
    <cellStyle name="Millares 4 4" xfId="343" xr:uid="{00000000-0005-0000-0000-00004E010000}"/>
    <cellStyle name="Millares 4 4 2" xfId="344" xr:uid="{00000000-0005-0000-0000-00004F010000}"/>
    <cellStyle name="Millares 4 4 3" xfId="345" xr:uid="{00000000-0005-0000-0000-000050010000}"/>
    <cellStyle name="Millares 4 5" xfId="346" xr:uid="{00000000-0005-0000-0000-000051010000}"/>
    <cellStyle name="Millares 4 5 2" xfId="347" xr:uid="{00000000-0005-0000-0000-000052010000}"/>
    <cellStyle name="Millares 4 5 3" xfId="348" xr:uid="{00000000-0005-0000-0000-000053010000}"/>
    <cellStyle name="Millares 4 6" xfId="349" xr:uid="{00000000-0005-0000-0000-000054010000}"/>
    <cellStyle name="Millares 4 6 2" xfId="350" xr:uid="{00000000-0005-0000-0000-000055010000}"/>
    <cellStyle name="Millares 4 6 3" xfId="351" xr:uid="{00000000-0005-0000-0000-000056010000}"/>
    <cellStyle name="Millares 4 7" xfId="352" xr:uid="{00000000-0005-0000-0000-000057010000}"/>
    <cellStyle name="Millares 4 8" xfId="353" xr:uid="{00000000-0005-0000-0000-000058010000}"/>
    <cellStyle name="Millares 4_Cuadro No. 1" xfId="354" xr:uid="{00000000-0005-0000-0000-000059010000}"/>
    <cellStyle name="Millares 40" xfId="355" xr:uid="{00000000-0005-0000-0000-00005A010000}"/>
    <cellStyle name="Millares 41" xfId="356" xr:uid="{00000000-0005-0000-0000-00005B010000}"/>
    <cellStyle name="Millares 42" xfId="357" xr:uid="{00000000-0005-0000-0000-00005C010000}"/>
    <cellStyle name="Millares 43" xfId="358" xr:uid="{00000000-0005-0000-0000-00005D010000}"/>
    <cellStyle name="Millares 44" xfId="359" xr:uid="{00000000-0005-0000-0000-00005E010000}"/>
    <cellStyle name="Millares 45" xfId="360" xr:uid="{00000000-0005-0000-0000-00005F010000}"/>
    <cellStyle name="Millares 46" xfId="361" xr:uid="{00000000-0005-0000-0000-000060010000}"/>
    <cellStyle name="Millares 47" xfId="362" xr:uid="{00000000-0005-0000-0000-000061010000}"/>
    <cellStyle name="Millares 48" xfId="363" xr:uid="{00000000-0005-0000-0000-000062010000}"/>
    <cellStyle name="Millares 49" xfId="364" xr:uid="{00000000-0005-0000-0000-000063010000}"/>
    <cellStyle name="Millares 5" xfId="365" xr:uid="{00000000-0005-0000-0000-000064010000}"/>
    <cellStyle name="Millares 5 2" xfId="366" xr:uid="{00000000-0005-0000-0000-000065010000}"/>
    <cellStyle name="Millares 5 2 2" xfId="367" xr:uid="{00000000-0005-0000-0000-000066010000}"/>
    <cellStyle name="Millares 5 2 3" xfId="368" xr:uid="{00000000-0005-0000-0000-000067010000}"/>
    <cellStyle name="Millares 5 3" xfId="369" xr:uid="{00000000-0005-0000-0000-000068010000}"/>
    <cellStyle name="Millares 5 3 2" xfId="370" xr:uid="{00000000-0005-0000-0000-000069010000}"/>
    <cellStyle name="Millares 5 3 3" xfId="371" xr:uid="{00000000-0005-0000-0000-00006A010000}"/>
    <cellStyle name="Millares 5 4" xfId="372" xr:uid="{00000000-0005-0000-0000-00006B010000}"/>
    <cellStyle name="Millares 5 5" xfId="373" xr:uid="{00000000-0005-0000-0000-00006C010000}"/>
    <cellStyle name="Millares 5_Cuadro No. 1" xfId="374" xr:uid="{00000000-0005-0000-0000-00006D010000}"/>
    <cellStyle name="Millares 50" xfId="375" xr:uid="{00000000-0005-0000-0000-00006E010000}"/>
    <cellStyle name="Millares 51" xfId="376" xr:uid="{00000000-0005-0000-0000-00006F010000}"/>
    <cellStyle name="Millares 52" xfId="377" xr:uid="{00000000-0005-0000-0000-000070010000}"/>
    <cellStyle name="Millares 53" xfId="378" xr:uid="{00000000-0005-0000-0000-000071010000}"/>
    <cellStyle name="Millares 54" xfId="379" xr:uid="{00000000-0005-0000-0000-000072010000}"/>
    <cellStyle name="Millares 55" xfId="380" xr:uid="{00000000-0005-0000-0000-000073010000}"/>
    <cellStyle name="Millares 56" xfId="381" xr:uid="{00000000-0005-0000-0000-000074010000}"/>
    <cellStyle name="Millares 57" xfId="8" xr:uid="{00000000-0005-0000-0000-000075010000}"/>
    <cellStyle name="Millares 58" xfId="382" xr:uid="{00000000-0005-0000-0000-000076010000}"/>
    <cellStyle name="Millares 59" xfId="383" xr:uid="{00000000-0005-0000-0000-000077010000}"/>
    <cellStyle name="Millares 6" xfId="384" xr:uid="{00000000-0005-0000-0000-000078010000}"/>
    <cellStyle name="Millares 6 2" xfId="385" xr:uid="{00000000-0005-0000-0000-000079010000}"/>
    <cellStyle name="Millares 6 2 2" xfId="386" xr:uid="{00000000-0005-0000-0000-00007A010000}"/>
    <cellStyle name="Millares 6 3" xfId="387" xr:uid="{00000000-0005-0000-0000-00007B010000}"/>
    <cellStyle name="Millares 60" xfId="388" xr:uid="{00000000-0005-0000-0000-00007C010000}"/>
    <cellStyle name="Millares 61" xfId="389" xr:uid="{00000000-0005-0000-0000-00007D010000}"/>
    <cellStyle name="Millares 62" xfId="390" xr:uid="{00000000-0005-0000-0000-00007E010000}"/>
    <cellStyle name="Millares 63" xfId="391" xr:uid="{00000000-0005-0000-0000-00007F010000}"/>
    <cellStyle name="Millares 64" xfId="392" xr:uid="{00000000-0005-0000-0000-000080010000}"/>
    <cellStyle name="Millares 65" xfId="787" xr:uid="{83111DA2-F791-4985-A49C-392A51CAD596}"/>
    <cellStyle name="Millares 66" xfId="789" xr:uid="{2DDD01E7-64AE-4904-B8A4-CF64DB468E32}"/>
    <cellStyle name="Millares 67" xfId="790" xr:uid="{A1C141AE-D70B-4113-A50F-FEE751A662F5}"/>
    <cellStyle name="Millares 68" xfId="791" xr:uid="{A18EF329-3B34-4323-A572-3E0908091965}"/>
    <cellStyle name="Millares 69" xfId="792" xr:uid="{7C4E7F81-7CD6-4069-AB4E-C6A4EEEE9AFF}"/>
    <cellStyle name="Millares 7" xfId="393" xr:uid="{00000000-0005-0000-0000-000081010000}"/>
    <cellStyle name="Millares 7 2" xfId="394" xr:uid="{00000000-0005-0000-0000-000082010000}"/>
    <cellStyle name="Millares 7 2 2" xfId="395" xr:uid="{00000000-0005-0000-0000-000083010000}"/>
    <cellStyle name="Millares 7 2 3" xfId="396" xr:uid="{00000000-0005-0000-0000-000084010000}"/>
    <cellStyle name="Millares 7 3" xfId="397" xr:uid="{00000000-0005-0000-0000-000085010000}"/>
    <cellStyle name="Millares 7 4" xfId="398" xr:uid="{00000000-0005-0000-0000-000086010000}"/>
    <cellStyle name="Millares 70" xfId="805" xr:uid="{5314CA82-776D-4907-A272-9F21FB6DC766}"/>
    <cellStyle name="Millares 70 2" xfId="911" xr:uid="{5691A7F4-33AC-4840-BDC2-8DF1050C840B}"/>
    <cellStyle name="Millares 71" xfId="807" xr:uid="{74DBAE09-CDAA-4122-86B8-E83DFC9F1983}"/>
    <cellStyle name="Millares 71 2" xfId="912" xr:uid="{DE4AB0D9-153E-46F8-B65F-D1D0FF899093}"/>
    <cellStyle name="Millares 72" xfId="809" xr:uid="{0736A9EA-50E3-4662-AA27-3E2A01BD6FE8}"/>
    <cellStyle name="Millares 72 2" xfId="913" xr:uid="{D0FBCA19-8C19-4952-B248-F3F866606A06}"/>
    <cellStyle name="Millares 73" xfId="811" xr:uid="{02E58942-62A1-480D-B9D7-A590482D7511}"/>
    <cellStyle name="Millares 73 2" xfId="914" xr:uid="{DFA454F5-632A-447F-B6E0-A15F9BB7DEFA}"/>
    <cellStyle name="Millares 74" xfId="813" xr:uid="{55768678-7198-4760-A6B4-D0636ECD0F3E}"/>
    <cellStyle name="Millares 75" xfId="815" xr:uid="{7EC84B83-7B82-4C41-9485-9D10E4250C08}"/>
    <cellStyle name="Millares 76" xfId="817" xr:uid="{02ADF5F2-0C60-4976-8D14-9046242FAF58}"/>
    <cellStyle name="Millares 77" xfId="819" xr:uid="{DE0E5596-5641-4233-AF01-A28019B0C725}"/>
    <cellStyle name="Millares 78" xfId="821" xr:uid="{0ECD126E-B6C7-41C8-966F-874CC2850CF4}"/>
    <cellStyle name="Millares 79" xfId="823" xr:uid="{1CB34DB9-4E28-4325-BCC9-FD8C56276AD6}"/>
    <cellStyle name="Millares 8" xfId="399" xr:uid="{00000000-0005-0000-0000-000087010000}"/>
    <cellStyle name="Millares 8 2" xfId="400" xr:uid="{00000000-0005-0000-0000-000088010000}"/>
    <cellStyle name="Millares 8 2 2" xfId="401" xr:uid="{00000000-0005-0000-0000-000089010000}"/>
    <cellStyle name="Millares 8 2 3" xfId="402" xr:uid="{00000000-0005-0000-0000-00008A010000}"/>
    <cellStyle name="Millares 8 3" xfId="403" xr:uid="{00000000-0005-0000-0000-00008B010000}"/>
    <cellStyle name="Millares 8 3 2" xfId="404" xr:uid="{00000000-0005-0000-0000-00008C010000}"/>
    <cellStyle name="Millares 8 3 3" xfId="405" xr:uid="{00000000-0005-0000-0000-00008D010000}"/>
    <cellStyle name="Millares 8 4" xfId="406" xr:uid="{00000000-0005-0000-0000-00008E010000}"/>
    <cellStyle name="Millares 80" xfId="825" xr:uid="{D08374BA-5C8C-4151-A86C-594B77C9B9A9}"/>
    <cellStyle name="Millares 81" xfId="827" xr:uid="{EBC2D22D-7BFF-43B8-9188-5DEB65D7D720}"/>
    <cellStyle name="Millares 82" xfId="829" xr:uid="{FD3603B4-D252-445D-81B8-64A5F558B6BB}"/>
    <cellStyle name="Millares 83" xfId="831" xr:uid="{4EC08D04-B957-4AF5-ADDD-1645ABDD066D}"/>
    <cellStyle name="Millares 84" xfId="833" xr:uid="{2E0483B0-3C8E-465C-8A17-FB25111A5505}"/>
    <cellStyle name="Millares 85" xfId="835" xr:uid="{9F42A309-4E67-429D-860E-730EC71EC90F}"/>
    <cellStyle name="Millares 86" xfId="837" xr:uid="{1A36811F-FD0C-45FB-AD11-E245EE559035}"/>
    <cellStyle name="Millares 87" xfId="839" xr:uid="{D077F41E-BF70-4FF4-BA6A-E7007C600AE0}"/>
    <cellStyle name="Millares 88" xfId="841" xr:uid="{5E9E49CD-D5BB-4823-B6C2-CDA364AB8136}"/>
    <cellStyle name="Millares 89" xfId="843" xr:uid="{1F9153DB-EFF0-49C6-AAED-AAF6DA3AEB33}"/>
    <cellStyle name="Millares 9" xfId="407" xr:uid="{00000000-0005-0000-0000-00008F010000}"/>
    <cellStyle name="Millares 9 2" xfId="408" xr:uid="{00000000-0005-0000-0000-000090010000}"/>
    <cellStyle name="Millares 9 2 2" xfId="409" xr:uid="{00000000-0005-0000-0000-000091010000}"/>
    <cellStyle name="Millares 9 2 3" xfId="410" xr:uid="{00000000-0005-0000-0000-000092010000}"/>
    <cellStyle name="Millares 9 2 4" xfId="411" xr:uid="{00000000-0005-0000-0000-000093010000}"/>
    <cellStyle name="Millares 9 3" xfId="412" xr:uid="{00000000-0005-0000-0000-000094010000}"/>
    <cellStyle name="Millares 9 3 2" xfId="413" xr:uid="{00000000-0005-0000-0000-000095010000}"/>
    <cellStyle name="Millares 9 3 3" xfId="414" xr:uid="{00000000-0005-0000-0000-000096010000}"/>
    <cellStyle name="Millares 9 4" xfId="415" xr:uid="{00000000-0005-0000-0000-000097010000}"/>
    <cellStyle name="Millares 9 5" xfId="416" xr:uid="{00000000-0005-0000-0000-000098010000}"/>
    <cellStyle name="Millares 9 5 2" xfId="417" xr:uid="{00000000-0005-0000-0000-000099010000}"/>
    <cellStyle name="Millares 9 5 3" xfId="418" xr:uid="{00000000-0005-0000-0000-00009A010000}"/>
    <cellStyle name="Millares 9 6" xfId="419" xr:uid="{00000000-0005-0000-0000-00009B010000}"/>
    <cellStyle name="Millares 9 6 2" xfId="420" xr:uid="{00000000-0005-0000-0000-00009C010000}"/>
    <cellStyle name="Millares 9 6 3" xfId="421" xr:uid="{00000000-0005-0000-0000-00009D010000}"/>
    <cellStyle name="Millares 9 7" xfId="422" xr:uid="{00000000-0005-0000-0000-00009E010000}"/>
    <cellStyle name="Millares 9 8" xfId="423" xr:uid="{00000000-0005-0000-0000-00009F010000}"/>
    <cellStyle name="Millares 90" xfId="845" xr:uid="{60CFAC6C-A5A6-4614-A441-A18A16AE58DC}"/>
    <cellStyle name="Millares 91" xfId="847" xr:uid="{E8C69075-AD92-4DB8-9AF8-C66430FE60D2}"/>
    <cellStyle name="Millares 92" xfId="849" xr:uid="{A914BBA9-2DEF-449B-AF4A-3B4671FBBB2B}"/>
    <cellStyle name="Millares 93" xfId="851" xr:uid="{87979B38-EC2E-4A57-8263-2CD7122E54B6}"/>
    <cellStyle name="Millares 94" xfId="855" xr:uid="{2E7AA1DB-75B5-4410-A51D-3791E189BF7D}"/>
    <cellStyle name="Millares 95" xfId="853" xr:uid="{D4F33BE4-5490-4CDF-9C78-223480BEB064}"/>
    <cellStyle name="Millares 96" xfId="894" xr:uid="{A35C7616-0838-409A-8535-BC725C6BCFDC}"/>
    <cellStyle name="Millares 97" xfId="866" xr:uid="{A940A4D9-8AFD-499B-9699-2C4F21C76ADE}"/>
    <cellStyle name="Millares 98" xfId="898" xr:uid="{F2979473-4D1C-4C20-B742-279F32D7D09E}"/>
    <cellStyle name="Millares 99" xfId="876" xr:uid="{C428D6BE-C3C0-4A9F-9F86-C3D838AF3104}"/>
    <cellStyle name="Moneda 2" xfId="424" xr:uid="{00000000-0005-0000-0000-0000A0010000}"/>
    <cellStyle name="Moneda 2 2" xfId="425" xr:uid="{00000000-0005-0000-0000-0000A1010000}"/>
    <cellStyle name="Moneda 3" xfId="426" xr:uid="{00000000-0005-0000-0000-0000A2010000}"/>
    <cellStyle name="Moneda 4" xfId="427" xr:uid="{00000000-0005-0000-0000-0000A3010000}"/>
    <cellStyle name="Moneda 4 2" xfId="428" xr:uid="{00000000-0005-0000-0000-0000A4010000}"/>
    <cellStyle name="Moneda 4 3" xfId="429" xr:uid="{00000000-0005-0000-0000-0000A5010000}"/>
    <cellStyle name="Moneda 5" xfId="430" xr:uid="{00000000-0005-0000-0000-0000A6010000}"/>
    <cellStyle name="Moneda 5 2" xfId="431" xr:uid="{00000000-0005-0000-0000-0000A7010000}"/>
    <cellStyle name="Moneda 5 3" xfId="432" xr:uid="{00000000-0005-0000-0000-0000A8010000}"/>
    <cellStyle name="Moneda 5 3 2" xfId="433" xr:uid="{00000000-0005-0000-0000-0000A9010000}"/>
    <cellStyle name="Neutral 2" xfId="434" xr:uid="{00000000-0005-0000-0000-0000AA010000}"/>
    <cellStyle name="Neutral 2 2" xfId="435" xr:uid="{00000000-0005-0000-0000-0000AB010000}"/>
    <cellStyle name="Normal" xfId="0" builtinId="0"/>
    <cellStyle name="Normal 10" xfId="436" xr:uid="{00000000-0005-0000-0000-0000AD010000}"/>
    <cellStyle name="Normal 10 2" xfId="437" xr:uid="{00000000-0005-0000-0000-0000AE010000}"/>
    <cellStyle name="Normal 10 2 2" xfId="438" xr:uid="{00000000-0005-0000-0000-0000AF010000}"/>
    <cellStyle name="Normal 10 2 2 2" xfId="439" xr:uid="{00000000-0005-0000-0000-0000B0010000}"/>
    <cellStyle name="Normal 10 2 3" xfId="440" xr:uid="{00000000-0005-0000-0000-0000B1010000}"/>
    <cellStyle name="Normal 10 3" xfId="7" xr:uid="{00000000-0005-0000-0000-0000B2010000}"/>
    <cellStyle name="Normal 10 3 2" xfId="441" xr:uid="{00000000-0005-0000-0000-0000B3010000}"/>
    <cellStyle name="Normal 10 4" xfId="442" xr:uid="{00000000-0005-0000-0000-0000B4010000}"/>
    <cellStyle name="Normal 10_Cuadro No. 1" xfId="443" xr:uid="{00000000-0005-0000-0000-0000B5010000}"/>
    <cellStyle name="Normal 100" xfId="749" xr:uid="{00000000-0005-0000-0000-0000B6010000}"/>
    <cellStyle name="Normal 101" xfId="750" xr:uid="{00000000-0005-0000-0000-0000B7010000}"/>
    <cellStyle name="Normal 102" xfId="751" xr:uid="{00000000-0005-0000-0000-0000B8010000}"/>
    <cellStyle name="Normal 103" xfId="752" xr:uid="{00000000-0005-0000-0000-0000B9010000}"/>
    <cellStyle name="Normal 104" xfId="753" xr:uid="{00000000-0005-0000-0000-0000BA010000}"/>
    <cellStyle name="Normal 105" xfId="754" xr:uid="{00000000-0005-0000-0000-0000BB010000}"/>
    <cellStyle name="Normal 106" xfId="755" xr:uid="{00000000-0005-0000-0000-0000BC010000}"/>
    <cellStyle name="Normal 107" xfId="756" xr:uid="{00000000-0005-0000-0000-0000BD010000}"/>
    <cellStyle name="Normal 108" xfId="757" xr:uid="{00000000-0005-0000-0000-0000BE010000}"/>
    <cellStyle name="Normal 109" xfId="758" xr:uid="{00000000-0005-0000-0000-0000BF010000}"/>
    <cellStyle name="Normal 11" xfId="444" xr:uid="{00000000-0005-0000-0000-0000C0010000}"/>
    <cellStyle name="Normal 11 2" xfId="3" xr:uid="{00000000-0005-0000-0000-0000C1010000}"/>
    <cellStyle name="Normal 11_Estimado Mensual" xfId="445" xr:uid="{00000000-0005-0000-0000-0000C2010000}"/>
    <cellStyle name="Normal 110" xfId="759" xr:uid="{00000000-0005-0000-0000-0000C3010000}"/>
    <cellStyle name="Normal 111" xfId="760" xr:uid="{00000000-0005-0000-0000-0000C4010000}"/>
    <cellStyle name="Normal 112" xfId="761" xr:uid="{00000000-0005-0000-0000-0000C5010000}"/>
    <cellStyle name="Normal 113" xfId="762" xr:uid="{00000000-0005-0000-0000-0000C6010000}"/>
    <cellStyle name="Normal 114" xfId="763" xr:uid="{00000000-0005-0000-0000-0000C7010000}"/>
    <cellStyle name="Normal 115" xfId="764" xr:uid="{00000000-0005-0000-0000-0000C8010000}"/>
    <cellStyle name="Normal 116" xfId="765" xr:uid="{00000000-0005-0000-0000-0000C9010000}"/>
    <cellStyle name="Normal 117" xfId="766" xr:uid="{00000000-0005-0000-0000-0000CA010000}"/>
    <cellStyle name="Normal 118" xfId="767" xr:uid="{00000000-0005-0000-0000-0000CB010000}"/>
    <cellStyle name="Normal 119" xfId="768" xr:uid="{00000000-0005-0000-0000-0000CC010000}"/>
    <cellStyle name="Normal 12" xfId="446" xr:uid="{00000000-0005-0000-0000-0000CD010000}"/>
    <cellStyle name="Normal 12 2" xfId="447" xr:uid="{00000000-0005-0000-0000-0000CE010000}"/>
    <cellStyle name="Normal 120" xfId="769" xr:uid="{00000000-0005-0000-0000-0000CF010000}"/>
    <cellStyle name="Normal 121" xfId="770" xr:uid="{00000000-0005-0000-0000-0000D0010000}"/>
    <cellStyle name="Normal 122" xfId="771" xr:uid="{00000000-0005-0000-0000-0000D1010000}"/>
    <cellStyle name="Normal 123" xfId="772" xr:uid="{00000000-0005-0000-0000-0000D2010000}"/>
    <cellStyle name="Normal 124" xfId="773" xr:uid="{00000000-0005-0000-0000-0000D3010000}"/>
    <cellStyle name="Normal 125" xfId="774" xr:uid="{00000000-0005-0000-0000-0000D4010000}"/>
    <cellStyle name="Normal 126" xfId="775" xr:uid="{00000000-0005-0000-0000-0000D5010000}"/>
    <cellStyle name="Normal 127" xfId="776" xr:uid="{00000000-0005-0000-0000-0000D6010000}"/>
    <cellStyle name="Normal 128" xfId="777" xr:uid="{00000000-0005-0000-0000-0000D7010000}"/>
    <cellStyle name="Normal 129" xfId="778" xr:uid="{00000000-0005-0000-0000-0000D8010000}"/>
    <cellStyle name="Normal 13" xfId="448" xr:uid="{00000000-0005-0000-0000-0000D9010000}"/>
    <cellStyle name="Normal 13 2" xfId="449" xr:uid="{00000000-0005-0000-0000-0000DA010000}"/>
    <cellStyle name="Normal 130" xfId="779" xr:uid="{00000000-0005-0000-0000-0000DB010000}"/>
    <cellStyle name="Normal 131" xfId="780" xr:uid="{00000000-0005-0000-0000-0000DC010000}"/>
    <cellStyle name="Normal 132" xfId="781" xr:uid="{00000000-0005-0000-0000-0000DD010000}"/>
    <cellStyle name="Normal 133" xfId="782" xr:uid="{00000000-0005-0000-0000-0000DE010000}"/>
    <cellStyle name="Normal 134" xfId="783" xr:uid="{00000000-0005-0000-0000-0000DF010000}"/>
    <cellStyle name="Normal 135" xfId="784" xr:uid="{00000000-0005-0000-0000-0000E0010000}"/>
    <cellStyle name="Normal 136" xfId="785" xr:uid="{00000000-0005-0000-0000-0000E1010000}"/>
    <cellStyle name="Normal 137" xfId="793" xr:uid="{719FE3CE-9BDE-41B8-89D1-879B87DA893C}"/>
    <cellStyle name="Normal 138" xfId="794" xr:uid="{67179E11-2B6C-428D-A44B-0E39102046D6}"/>
    <cellStyle name="Normal 139" xfId="796" xr:uid="{B9C22AB1-7FEE-45B9-914E-A354BD4FECFF}"/>
    <cellStyle name="Normal 14" xfId="450" xr:uid="{00000000-0005-0000-0000-0000E2010000}"/>
    <cellStyle name="Normal 14 2" xfId="451" xr:uid="{00000000-0005-0000-0000-0000E3010000}"/>
    <cellStyle name="Normal 140" xfId="798" xr:uid="{7BF61905-479C-4E33-A57C-B0577812B853}"/>
    <cellStyle name="Normal 141" xfId="800" xr:uid="{89011CD8-AFC5-42A9-87F5-4C1ED93C6F1D}"/>
    <cellStyle name="Normal 142" xfId="801" xr:uid="{36C021B6-E8C8-4BE6-9604-53938BCFC26E}"/>
    <cellStyle name="Normal 143" xfId="802" xr:uid="{A7632FD4-BD2C-4A31-A992-9D8CAAC41964}"/>
    <cellStyle name="Normal 144" xfId="803" xr:uid="{AB60FE9B-A497-4CDF-8E1E-40BAD20CFBF2}"/>
    <cellStyle name="Normal 145" xfId="804" xr:uid="{B1B195AE-C784-4393-8C31-BBBB3A3F6EC8}"/>
    <cellStyle name="Normal 146" xfId="806" xr:uid="{91FFB6AF-B090-4F19-9C4B-6BEC067D5352}"/>
    <cellStyle name="Normal 147" xfId="808" xr:uid="{FD5DF162-04CD-4E0A-B8C4-6516056C9B56}"/>
    <cellStyle name="Normal 148" xfId="810" xr:uid="{CC3AE8B1-02F2-41F6-BF42-6CF5FDBEA7FA}"/>
    <cellStyle name="Normal 149" xfId="812" xr:uid="{5F9D04DE-07BF-4E5E-B232-CED79AAE2C98}"/>
    <cellStyle name="Normal 15" xfId="452" xr:uid="{00000000-0005-0000-0000-0000E4010000}"/>
    <cellStyle name="Normal 15 2" xfId="453" xr:uid="{00000000-0005-0000-0000-0000E5010000}"/>
    <cellStyle name="Normal 150" xfId="814" xr:uid="{963A6677-0AA4-437B-B7B8-8EA1A1F32320}"/>
    <cellStyle name="Normal 151" xfId="816" xr:uid="{8F08E0B9-CBC0-4462-91F9-0A2C062002F1}"/>
    <cellStyle name="Normal 152" xfId="818" xr:uid="{D9A9732C-E009-4DFA-88AC-27994DD79043}"/>
    <cellStyle name="Normal 153" xfId="820" xr:uid="{7B938BD7-CC98-475A-9801-248A4715879B}"/>
    <cellStyle name="Normal 154" xfId="822" xr:uid="{A4B365CC-DEA4-4F50-81E3-6693EE31DA90}"/>
    <cellStyle name="Normal 155" xfId="824" xr:uid="{D50369B7-122C-4512-AC4E-344CD885CB9D}"/>
    <cellStyle name="Normal 156" xfId="826" xr:uid="{7720FA39-643D-4D02-A24C-D6C7F6AA1F98}"/>
    <cellStyle name="Normal 157" xfId="828" xr:uid="{ED8749E9-A328-4F02-87FC-57A446F5C8E3}"/>
    <cellStyle name="Normal 158" xfId="830" xr:uid="{4E9ED8FD-68D4-4094-8BFA-9DF4FA5BA614}"/>
    <cellStyle name="Normal 159" xfId="832" xr:uid="{C6CA0225-125F-4358-808D-3B7E114AD361}"/>
    <cellStyle name="Normal 16" xfId="454" xr:uid="{00000000-0005-0000-0000-0000E6010000}"/>
    <cellStyle name="Normal 160" xfId="834" xr:uid="{794AAFA9-F78C-4499-88C9-5A3F218EBC7A}"/>
    <cellStyle name="Normal 161" xfId="836" xr:uid="{21DEB72A-77D2-485E-8B22-79841BC3EDBA}"/>
    <cellStyle name="Normal 162" xfId="838" xr:uid="{508EBA69-4087-42C1-894B-23D3BCFC035D}"/>
    <cellStyle name="Normal 163" xfId="840" xr:uid="{62EE30C0-F27F-4ADD-AE01-5DE0738D38E7}"/>
    <cellStyle name="Normal 164" xfId="842" xr:uid="{7ADD801D-9A14-4C06-894E-414F21F54B64}"/>
    <cellStyle name="Normal 165" xfId="844" xr:uid="{2BC97087-CE9B-49FC-812B-B6AC72F0E391}"/>
    <cellStyle name="Normal 166" xfId="846" xr:uid="{DF0E527E-9BF3-46C2-A041-91C188C95B8F}"/>
    <cellStyle name="Normal 167" xfId="848" xr:uid="{A1B9FC9A-B790-439B-9D80-BA8E076120DB}"/>
    <cellStyle name="Normal 168" xfId="850" xr:uid="{AA1A4BED-3A63-46A1-94B7-C6D3BBC10518}"/>
    <cellStyle name="Normal 169" xfId="854" xr:uid="{687B5E1E-4425-4039-A6F5-64A2E490599A}"/>
    <cellStyle name="Normal 17" xfId="455" xr:uid="{00000000-0005-0000-0000-0000E7010000}"/>
    <cellStyle name="Normal 170" xfId="852" xr:uid="{A014033B-3713-42B4-87F6-80EE59A1445C}"/>
    <cellStyle name="Normal 171" xfId="895" xr:uid="{251FE6A1-9B72-4839-984F-F269FB45115B}"/>
    <cellStyle name="Normal 172" xfId="865" xr:uid="{CD1F5439-CCA3-4A0B-AE53-32F29145A386}"/>
    <cellStyle name="Normal 173" xfId="887" xr:uid="{FCD9C2F7-C904-4539-99E3-2AFC424A9A07}"/>
    <cellStyle name="Normal 174" xfId="875" xr:uid="{95E6ACB1-C12C-4005-8D22-9521FC567EE1}"/>
    <cellStyle name="Normal 175" xfId="882" xr:uid="{E29AD7B6-C5CD-4BFC-A300-8134DB263930}"/>
    <cellStyle name="Normal 176" xfId="881" xr:uid="{E869A37F-0A11-4AA9-88AB-B7DE3A34AFD4}"/>
    <cellStyle name="Normal 177" xfId="858" xr:uid="{39B1388F-0A7D-46EF-A165-0A23803C9080}"/>
    <cellStyle name="Normal 178" xfId="892" xr:uid="{56723001-3546-4824-BA74-AA9D8539D96C}"/>
    <cellStyle name="Normal 179" xfId="870" xr:uid="{5A8957C7-E029-4190-8289-95A499FA832E}"/>
    <cellStyle name="Normal 18" xfId="456" xr:uid="{00000000-0005-0000-0000-0000E8010000}"/>
    <cellStyle name="Normal 180" xfId="886" xr:uid="{EA58ACC2-88B0-4B48-9ECD-9ED1467A75D7}"/>
    <cellStyle name="Normal 181" xfId="878" xr:uid="{DE628CCB-2FF8-4CAB-B8AE-AAA656AFE9D5}"/>
    <cellStyle name="Normal 182" xfId="905" xr:uid="{9CE54D80-E98E-465A-AA82-BA531E4EE948}"/>
    <cellStyle name="Normal 183" xfId="859" xr:uid="{2D338AF1-9FE1-44A1-9421-691697AC2F79}"/>
    <cellStyle name="Normal 184" xfId="891" xr:uid="{D3DB0A2E-FA72-4914-806C-DB4DE1504E23}"/>
    <cellStyle name="Normal 185" xfId="871" xr:uid="{E56FB0D2-402F-4312-87A8-158003B26173}"/>
    <cellStyle name="Normal 186" xfId="885" xr:uid="{C487BC80-8F2E-4E89-8F52-54870D739B3A}"/>
    <cellStyle name="Normal 187" xfId="893" xr:uid="{DAE5DF40-6F0E-47C5-8E38-C920C6EFCCC6}"/>
    <cellStyle name="Normal 188" xfId="868" xr:uid="{7952C662-7032-4EF8-A241-BD071FB91A5B}"/>
    <cellStyle name="Normal 189" xfId="860" xr:uid="{1B8439E6-322D-4096-95B2-4DA9A86F056C}"/>
    <cellStyle name="Normal 19" xfId="457" xr:uid="{00000000-0005-0000-0000-0000E9010000}"/>
    <cellStyle name="Normal 190" xfId="890" xr:uid="{4C2412BC-85B2-4D28-80A5-BA6576C4863F}"/>
    <cellStyle name="Normal 191" xfId="872" xr:uid="{E6EE64FD-0890-4BB9-8DC9-72EC67E9E2F2}"/>
    <cellStyle name="Normal 192" xfId="884" xr:uid="{C2689CED-300D-4604-8F7A-F30A4FE5080B}"/>
    <cellStyle name="Normal 193" xfId="879" xr:uid="{01181DB5-A8FB-4D94-BCA5-5CD45EC6E27A}"/>
    <cellStyle name="Normal 194" xfId="904" xr:uid="{F77BAA12-3D91-444C-9ED7-7CC050BFE035}"/>
    <cellStyle name="Normal 195" xfId="861" xr:uid="{521E3E54-1963-432A-B861-B59A21AFAA61}"/>
    <cellStyle name="Normal 196" xfId="889" xr:uid="{C59EA43F-F5A6-4B70-A7B8-F1653BF3DE62}"/>
    <cellStyle name="Normal 197" xfId="873" xr:uid="{74F3FDF7-F928-40B2-8960-E9481FE74310}"/>
    <cellStyle name="Normal 198" xfId="883" xr:uid="{48F7EE6D-9578-42FA-A186-03842A086570}"/>
    <cellStyle name="Normal 199" xfId="880" xr:uid="{B1DBFA60-C950-4B01-A45B-B230D0101CE3}"/>
    <cellStyle name="Normal 2" xfId="4" xr:uid="{00000000-0005-0000-0000-0000EA010000}"/>
    <cellStyle name="Normal 2 2" xfId="2" xr:uid="{00000000-0005-0000-0000-0000EB010000}"/>
    <cellStyle name="Normal 2 2 2" xfId="5" xr:uid="{00000000-0005-0000-0000-0000EC010000}"/>
    <cellStyle name="Normal 2 2 2 2" xfId="458" xr:uid="{00000000-0005-0000-0000-0000ED010000}"/>
    <cellStyle name="Normal 2 2 2 2 2 2" xfId="915" xr:uid="{E573E490-801C-4E95-8978-EC4404A59F5D}"/>
    <cellStyle name="Normal 2 2 2 2 2 3" xfId="919" xr:uid="{1E0A53FC-E800-498D-AAAD-1892845EE0C3}"/>
    <cellStyle name="Normal 2 2 3" xfId="459" xr:uid="{00000000-0005-0000-0000-0000EE010000}"/>
    <cellStyle name="Normal 2 2 4" xfId="460" xr:uid="{00000000-0005-0000-0000-0000EF010000}"/>
    <cellStyle name="Normal 2 3" xfId="461" xr:uid="{00000000-0005-0000-0000-0000F0010000}"/>
    <cellStyle name="Normal 2 3 2" xfId="462" xr:uid="{00000000-0005-0000-0000-0000F1010000}"/>
    <cellStyle name="Normal 2 4" xfId="463" xr:uid="{00000000-0005-0000-0000-0000F2010000}"/>
    <cellStyle name="Normal 2 4 2" xfId="464" xr:uid="{00000000-0005-0000-0000-0000F3010000}"/>
    <cellStyle name="Normal 2 5" xfId="465" xr:uid="{00000000-0005-0000-0000-0000F4010000}"/>
    <cellStyle name="Normal 2 5 2" xfId="466" xr:uid="{00000000-0005-0000-0000-0000F5010000}"/>
    <cellStyle name="Normal 2 6" xfId="467" xr:uid="{00000000-0005-0000-0000-0000F6010000}"/>
    <cellStyle name="Normal 2 7" xfId="468" xr:uid="{00000000-0005-0000-0000-0000F7010000}"/>
    <cellStyle name="Normal 2_Cuadro No. 1" xfId="469" xr:uid="{00000000-0005-0000-0000-0000F8010000}"/>
    <cellStyle name="Normal 20" xfId="470" xr:uid="{00000000-0005-0000-0000-0000F9010000}"/>
    <cellStyle name="Normal 200" xfId="903" xr:uid="{F29E9481-0135-46E2-87B7-32A64C76B905}"/>
    <cellStyle name="Normal 201" xfId="908" xr:uid="{94A82ACA-4E94-42E5-9334-328A20493D3D}"/>
    <cellStyle name="Normal 202" xfId="857" xr:uid="{AF3CC4AB-4811-4581-9053-2B09AF91815A}"/>
    <cellStyle name="Normal 203" xfId="867" xr:uid="{E2E98A07-9775-431F-8A0D-1EABEB47303F}"/>
    <cellStyle name="Normal 204" xfId="897" xr:uid="{EE803A68-5636-405D-B695-9D043DFDE9DD}"/>
    <cellStyle name="Normal 205" xfId="900" xr:uid="{741088DF-BA11-4FD8-8B28-A049BD7950E2}"/>
    <cellStyle name="Normal 206" xfId="906" xr:uid="{D5CFD064-CD09-4909-B900-F1838AE25504}"/>
    <cellStyle name="Normal 207" xfId="902" xr:uid="{D1B74B1F-AA01-41B8-A2AC-7B363726A3A1}"/>
    <cellStyle name="Normal 208" xfId="862" xr:uid="{90D93A27-C377-4258-AE6F-D9BC7429837E}"/>
    <cellStyle name="Normal 209" xfId="863" xr:uid="{BC11C87B-2730-4EBB-920D-400AFB8EC099}"/>
    <cellStyle name="Normal 21" xfId="471" xr:uid="{00000000-0005-0000-0000-0000FA010000}"/>
    <cellStyle name="Normal 210" xfId="888" xr:uid="{4EC36CD3-9D9F-43C0-96D0-934AE5733487}"/>
    <cellStyle name="Normal 211" xfId="910" xr:uid="{60B85E9E-502D-42B1-9D07-49EEEB78B821}"/>
    <cellStyle name="Normal 212" xfId="874" xr:uid="{C6C7D14E-2A0A-4555-9930-F425794BC6AF}"/>
    <cellStyle name="Normal 213" xfId="869" xr:uid="{4F6E6130-7F81-4E09-B550-A9EDD1399C6B}"/>
    <cellStyle name="Normal 214" xfId="896" xr:uid="{EBD2EF5E-9BEB-4482-9665-66A7DEBF8736}"/>
    <cellStyle name="Normal 215" xfId="899" xr:uid="{B24690F0-B9A1-4931-8BF2-3EE55F8ED8C0}"/>
    <cellStyle name="Normal 216" xfId="864" xr:uid="{EDFC2217-0D50-44C7-A183-B4F9DEC77B14}"/>
    <cellStyle name="Normal 217" xfId="909" xr:uid="{0AAF3857-2902-4444-A8D4-4EE1048B0622}"/>
    <cellStyle name="Normal 218" xfId="877" xr:uid="{CF5EBE72-B9C6-4B7B-B074-FC3A296DF942}"/>
    <cellStyle name="Normal 219" xfId="901" xr:uid="{538788C1-BC9E-45B8-8E89-470D22EDEF5A}"/>
    <cellStyle name="Normal 22" xfId="472" xr:uid="{00000000-0005-0000-0000-0000FB010000}"/>
    <cellStyle name="Normal 220" xfId="921" xr:uid="{1891C2CC-D7B9-4871-9525-9877476921FE}"/>
    <cellStyle name="Normal 23" xfId="473" xr:uid="{00000000-0005-0000-0000-0000FC010000}"/>
    <cellStyle name="Normal 24" xfId="474" xr:uid="{00000000-0005-0000-0000-0000FD010000}"/>
    <cellStyle name="Normal 25" xfId="475" xr:uid="{00000000-0005-0000-0000-0000FE010000}"/>
    <cellStyle name="Normal 26" xfId="476" xr:uid="{00000000-0005-0000-0000-0000FF010000}"/>
    <cellStyle name="Normal 26 2" xfId="477" xr:uid="{00000000-0005-0000-0000-000000020000}"/>
    <cellStyle name="Normal 27" xfId="478" xr:uid="{00000000-0005-0000-0000-000001020000}"/>
    <cellStyle name="Normal 28" xfId="479" xr:uid="{00000000-0005-0000-0000-000002020000}"/>
    <cellStyle name="Normal 29" xfId="480" xr:uid="{00000000-0005-0000-0000-000003020000}"/>
    <cellStyle name="Normal 3" xfId="6" xr:uid="{00000000-0005-0000-0000-000004020000}"/>
    <cellStyle name="Normal 3 2" xfId="482" xr:uid="{00000000-0005-0000-0000-000005020000}"/>
    <cellStyle name="Normal 3 2 2" xfId="483" xr:uid="{00000000-0005-0000-0000-000006020000}"/>
    <cellStyle name="Normal 3 2 3" xfId="484" xr:uid="{00000000-0005-0000-0000-000007020000}"/>
    <cellStyle name="Normal 3 3" xfId="485" xr:uid="{00000000-0005-0000-0000-000008020000}"/>
    <cellStyle name="Normal 3 3 2" xfId="486" xr:uid="{00000000-0005-0000-0000-000009020000}"/>
    <cellStyle name="Normal 3 4" xfId="487" xr:uid="{00000000-0005-0000-0000-00000A020000}"/>
    <cellStyle name="Normal 3 4 2" xfId="488" xr:uid="{00000000-0005-0000-0000-00000B020000}"/>
    <cellStyle name="Normal 3 4 3" xfId="489" xr:uid="{00000000-0005-0000-0000-00000C020000}"/>
    <cellStyle name="Normal 3 5" xfId="490" xr:uid="{00000000-0005-0000-0000-00000D020000}"/>
    <cellStyle name="Normal 3 5 2" xfId="491" xr:uid="{00000000-0005-0000-0000-00000E020000}"/>
    <cellStyle name="Normal 3 6" xfId="492" xr:uid="{00000000-0005-0000-0000-00000F020000}"/>
    <cellStyle name="Normal 3 7" xfId="493" xr:uid="{00000000-0005-0000-0000-000010020000}"/>
    <cellStyle name="Normal 3 8" xfId="481" xr:uid="{00000000-0005-0000-0000-000011020000}"/>
    <cellStyle name="Normal 3_COMP.Febrero 2018" xfId="494" xr:uid="{00000000-0005-0000-0000-000012020000}"/>
    <cellStyle name="Normal 30" xfId="495" xr:uid="{00000000-0005-0000-0000-000013020000}"/>
    <cellStyle name="Normal 31" xfId="496" xr:uid="{00000000-0005-0000-0000-000014020000}"/>
    <cellStyle name="Normal 32" xfId="497" xr:uid="{00000000-0005-0000-0000-000015020000}"/>
    <cellStyle name="Normal 33" xfId="498" xr:uid="{00000000-0005-0000-0000-000016020000}"/>
    <cellStyle name="Normal 34" xfId="499" xr:uid="{00000000-0005-0000-0000-000017020000}"/>
    <cellStyle name="Normal 35" xfId="500" xr:uid="{00000000-0005-0000-0000-000018020000}"/>
    <cellStyle name="Normal 35 2" xfId="501" xr:uid="{00000000-0005-0000-0000-000019020000}"/>
    <cellStyle name="Normal 36" xfId="502" xr:uid="{00000000-0005-0000-0000-00001A020000}"/>
    <cellStyle name="Normal 37" xfId="503" xr:uid="{00000000-0005-0000-0000-00001B020000}"/>
    <cellStyle name="Normal 38" xfId="504" xr:uid="{00000000-0005-0000-0000-00001C020000}"/>
    <cellStyle name="Normal 39" xfId="505" xr:uid="{00000000-0005-0000-0000-00001D020000}"/>
    <cellStyle name="Normal 4" xfId="506" xr:uid="{00000000-0005-0000-0000-00001E020000}"/>
    <cellStyle name="Normal 4 2" xfId="507" xr:uid="{00000000-0005-0000-0000-00001F020000}"/>
    <cellStyle name="Normal 4 2 2" xfId="508" xr:uid="{00000000-0005-0000-0000-000020020000}"/>
    <cellStyle name="Normal 4 2 3" xfId="509" xr:uid="{00000000-0005-0000-0000-000021020000}"/>
    <cellStyle name="Normal 4 3" xfId="9" xr:uid="{00000000-0005-0000-0000-000022020000}"/>
    <cellStyle name="Normal 4 4" xfId="704" xr:uid="{00000000-0005-0000-0000-000023020000}"/>
    <cellStyle name="Normal 4_Cuadro No. 1" xfId="510" xr:uid="{00000000-0005-0000-0000-000024020000}"/>
    <cellStyle name="Normal 40" xfId="511" xr:uid="{00000000-0005-0000-0000-000025020000}"/>
    <cellStyle name="Normal 41" xfId="512" xr:uid="{00000000-0005-0000-0000-000026020000}"/>
    <cellStyle name="Normal 42" xfId="513" xr:uid="{00000000-0005-0000-0000-000027020000}"/>
    <cellStyle name="Normal 43" xfId="514" xr:uid="{00000000-0005-0000-0000-000028020000}"/>
    <cellStyle name="Normal 44" xfId="515" xr:uid="{00000000-0005-0000-0000-000029020000}"/>
    <cellStyle name="Normal 45" xfId="516" xr:uid="{00000000-0005-0000-0000-00002A020000}"/>
    <cellStyle name="Normal 46" xfId="517" xr:uid="{00000000-0005-0000-0000-00002B020000}"/>
    <cellStyle name="Normal 47" xfId="518" xr:uid="{00000000-0005-0000-0000-00002C020000}"/>
    <cellStyle name="Normal 48" xfId="519" xr:uid="{00000000-0005-0000-0000-00002D020000}"/>
    <cellStyle name="Normal 49" xfId="520" xr:uid="{00000000-0005-0000-0000-00002E020000}"/>
    <cellStyle name="Normal 5" xfId="521" xr:uid="{00000000-0005-0000-0000-00002F020000}"/>
    <cellStyle name="Normal 5 2" xfId="522" xr:uid="{00000000-0005-0000-0000-000030020000}"/>
    <cellStyle name="Normal 5 2 2" xfId="523" xr:uid="{00000000-0005-0000-0000-000031020000}"/>
    <cellStyle name="Normal 5 2 3" xfId="524" xr:uid="{00000000-0005-0000-0000-000032020000}"/>
    <cellStyle name="Normal 5 3" xfId="525" xr:uid="{00000000-0005-0000-0000-000033020000}"/>
    <cellStyle name="Normal 5 3 2" xfId="526" xr:uid="{00000000-0005-0000-0000-000034020000}"/>
    <cellStyle name="Normal 5 3 3" xfId="527" xr:uid="{00000000-0005-0000-0000-000035020000}"/>
    <cellStyle name="Normal 5 3 4" xfId="528" xr:uid="{00000000-0005-0000-0000-000036020000}"/>
    <cellStyle name="Normal 5 4" xfId="529" xr:uid="{00000000-0005-0000-0000-000037020000}"/>
    <cellStyle name="Normal 5 4 2" xfId="530" xr:uid="{00000000-0005-0000-0000-000038020000}"/>
    <cellStyle name="Normal 5 4 3" xfId="531" xr:uid="{00000000-0005-0000-0000-000039020000}"/>
    <cellStyle name="Normal 5 5" xfId="532" xr:uid="{00000000-0005-0000-0000-00003A020000}"/>
    <cellStyle name="Normal 5 5 2" xfId="533" xr:uid="{00000000-0005-0000-0000-00003B020000}"/>
    <cellStyle name="Normal 5 6" xfId="534" xr:uid="{00000000-0005-0000-0000-00003C020000}"/>
    <cellStyle name="Normal 5 6 2" xfId="535" xr:uid="{00000000-0005-0000-0000-00003D020000}"/>
    <cellStyle name="Normal 5 7" xfId="700" xr:uid="{00000000-0005-0000-0000-00003E020000}"/>
    <cellStyle name="Normal 5 7 2" xfId="706" xr:uid="{00000000-0005-0000-0000-00003F020000}"/>
    <cellStyle name="Normal 5 8" xfId="701" xr:uid="{00000000-0005-0000-0000-000040020000}"/>
    <cellStyle name="Normal 5 9" xfId="705" xr:uid="{00000000-0005-0000-0000-000041020000}"/>
    <cellStyle name="Normal 5_Cuadro No. 1" xfId="536" xr:uid="{00000000-0005-0000-0000-000042020000}"/>
    <cellStyle name="Normal 50" xfId="537" xr:uid="{00000000-0005-0000-0000-000043020000}"/>
    <cellStyle name="Normal 51" xfId="538" xr:uid="{00000000-0005-0000-0000-000044020000}"/>
    <cellStyle name="Normal 52" xfId="539" xr:uid="{00000000-0005-0000-0000-000045020000}"/>
    <cellStyle name="Normal 53" xfId="540" xr:uid="{00000000-0005-0000-0000-000046020000}"/>
    <cellStyle name="Normal 54" xfId="541" xr:uid="{00000000-0005-0000-0000-000047020000}"/>
    <cellStyle name="Normal 55" xfId="542" xr:uid="{00000000-0005-0000-0000-000048020000}"/>
    <cellStyle name="Normal 56" xfId="543" xr:uid="{00000000-0005-0000-0000-000049020000}"/>
    <cellStyle name="Normal 57" xfId="544" xr:uid="{00000000-0005-0000-0000-00004A020000}"/>
    <cellStyle name="Normal 58" xfId="545" xr:uid="{00000000-0005-0000-0000-00004B020000}"/>
    <cellStyle name="Normal 59" xfId="702" xr:uid="{00000000-0005-0000-0000-00004C020000}"/>
    <cellStyle name="Normal 59 2" xfId="707" xr:uid="{00000000-0005-0000-0000-00004D020000}"/>
    <cellStyle name="Normal 59 3" xfId="708" xr:uid="{00000000-0005-0000-0000-00004E020000}"/>
    <cellStyle name="Normal 6" xfId="546" xr:uid="{00000000-0005-0000-0000-00004F020000}"/>
    <cellStyle name="Normal 6 2" xfId="547" xr:uid="{00000000-0005-0000-0000-000050020000}"/>
    <cellStyle name="Normal 6 2 2" xfId="548" xr:uid="{00000000-0005-0000-0000-000051020000}"/>
    <cellStyle name="Normal 6 2 2 2" xfId="549" xr:uid="{00000000-0005-0000-0000-000052020000}"/>
    <cellStyle name="Normal 6 2 2 3" xfId="550" xr:uid="{00000000-0005-0000-0000-000053020000}"/>
    <cellStyle name="Normal 6 2 3" xfId="551" xr:uid="{00000000-0005-0000-0000-000054020000}"/>
    <cellStyle name="Normal 6 2 3 2" xfId="552" xr:uid="{00000000-0005-0000-0000-000055020000}"/>
    <cellStyle name="Normal 6 2 4" xfId="553" xr:uid="{00000000-0005-0000-0000-000056020000}"/>
    <cellStyle name="Normal 6 2 5" xfId="554" xr:uid="{00000000-0005-0000-0000-000057020000}"/>
    <cellStyle name="Normal 6 2_Cuadro No. 1" xfId="555" xr:uid="{00000000-0005-0000-0000-000058020000}"/>
    <cellStyle name="Normal 6 3" xfId="556" xr:uid="{00000000-0005-0000-0000-000059020000}"/>
    <cellStyle name="Normal 6 3 2" xfId="557" xr:uid="{00000000-0005-0000-0000-00005A020000}"/>
    <cellStyle name="Normal 6 3 3" xfId="558" xr:uid="{00000000-0005-0000-0000-00005B020000}"/>
    <cellStyle name="Normal 6 4" xfId="559" xr:uid="{00000000-0005-0000-0000-00005C020000}"/>
    <cellStyle name="Normal 6 4 2" xfId="560" xr:uid="{00000000-0005-0000-0000-00005D020000}"/>
    <cellStyle name="Normal 6 5" xfId="561" xr:uid="{00000000-0005-0000-0000-00005E020000}"/>
    <cellStyle name="Normal 6 5 2" xfId="562" xr:uid="{00000000-0005-0000-0000-00005F020000}"/>
    <cellStyle name="Normal 6 6" xfId="563" xr:uid="{00000000-0005-0000-0000-000060020000}"/>
    <cellStyle name="Normal 6 6 2" xfId="564" xr:uid="{00000000-0005-0000-0000-000061020000}"/>
    <cellStyle name="Normal 6 7" xfId="565" xr:uid="{00000000-0005-0000-0000-000062020000}"/>
    <cellStyle name="Normal 6_Cuadro No. 1" xfId="566" xr:uid="{00000000-0005-0000-0000-000063020000}"/>
    <cellStyle name="Normal 60" xfId="703" xr:uid="{00000000-0005-0000-0000-000064020000}"/>
    <cellStyle name="Normal 60 2" xfId="709" xr:uid="{00000000-0005-0000-0000-000065020000}"/>
    <cellStyle name="Normal 61" xfId="710" xr:uid="{00000000-0005-0000-0000-000066020000}"/>
    <cellStyle name="Normal 62" xfId="711" xr:uid="{00000000-0005-0000-0000-000067020000}"/>
    <cellStyle name="Normal 63" xfId="712" xr:uid="{00000000-0005-0000-0000-000068020000}"/>
    <cellStyle name="Normal 64" xfId="713" xr:uid="{00000000-0005-0000-0000-000069020000}"/>
    <cellStyle name="Normal 65" xfId="714" xr:uid="{00000000-0005-0000-0000-00006A020000}"/>
    <cellStyle name="Normal 66" xfId="715" xr:uid="{00000000-0005-0000-0000-00006B020000}"/>
    <cellStyle name="Normal 67" xfId="716" xr:uid="{00000000-0005-0000-0000-00006C020000}"/>
    <cellStyle name="Normal 68" xfId="717" xr:uid="{00000000-0005-0000-0000-00006D020000}"/>
    <cellStyle name="Normal 69" xfId="718" xr:uid="{00000000-0005-0000-0000-00006E020000}"/>
    <cellStyle name="Normal 7" xfId="567" xr:uid="{00000000-0005-0000-0000-00006F020000}"/>
    <cellStyle name="Normal 7 2" xfId="568" xr:uid="{00000000-0005-0000-0000-000070020000}"/>
    <cellStyle name="Normal 7 2 2" xfId="569" xr:uid="{00000000-0005-0000-0000-000071020000}"/>
    <cellStyle name="Normal 7 2 2 2" xfId="570" xr:uid="{00000000-0005-0000-0000-000072020000}"/>
    <cellStyle name="Normal 7 2 3" xfId="571" xr:uid="{00000000-0005-0000-0000-000073020000}"/>
    <cellStyle name="Normal 7 2 4" xfId="572" xr:uid="{00000000-0005-0000-0000-000074020000}"/>
    <cellStyle name="Normal 7 3" xfId="573" xr:uid="{00000000-0005-0000-0000-000075020000}"/>
    <cellStyle name="Normal 7 3 2" xfId="574" xr:uid="{00000000-0005-0000-0000-000076020000}"/>
    <cellStyle name="Normal 7 3 3" xfId="575" xr:uid="{00000000-0005-0000-0000-000077020000}"/>
    <cellStyle name="Normal 7 4" xfId="576" xr:uid="{00000000-0005-0000-0000-000078020000}"/>
    <cellStyle name="Normal 7 4 2" xfId="577" xr:uid="{00000000-0005-0000-0000-000079020000}"/>
    <cellStyle name="Normal 7 4 3" xfId="578" xr:uid="{00000000-0005-0000-0000-00007A020000}"/>
    <cellStyle name="Normal 7 5" xfId="579" xr:uid="{00000000-0005-0000-0000-00007B020000}"/>
    <cellStyle name="Normal 7 5 2" xfId="580" xr:uid="{00000000-0005-0000-0000-00007C020000}"/>
    <cellStyle name="Normal 7 6" xfId="581" xr:uid="{00000000-0005-0000-0000-00007D020000}"/>
    <cellStyle name="Normal 7 6 2" xfId="582" xr:uid="{00000000-0005-0000-0000-00007E020000}"/>
    <cellStyle name="Normal 7 7" xfId="583" xr:uid="{00000000-0005-0000-0000-00007F020000}"/>
    <cellStyle name="Normal 70" xfId="719" xr:uid="{00000000-0005-0000-0000-000080020000}"/>
    <cellStyle name="Normal 71" xfId="720" xr:uid="{00000000-0005-0000-0000-000081020000}"/>
    <cellStyle name="Normal 72" xfId="721" xr:uid="{00000000-0005-0000-0000-000082020000}"/>
    <cellStyle name="Normal 73" xfId="722" xr:uid="{00000000-0005-0000-0000-000083020000}"/>
    <cellStyle name="Normal 74" xfId="723" xr:uid="{00000000-0005-0000-0000-000084020000}"/>
    <cellStyle name="Normal 75" xfId="724" xr:uid="{00000000-0005-0000-0000-000085020000}"/>
    <cellStyle name="Normal 76" xfId="725" xr:uid="{00000000-0005-0000-0000-000086020000}"/>
    <cellStyle name="Normal 77" xfId="726" xr:uid="{00000000-0005-0000-0000-000087020000}"/>
    <cellStyle name="Normal 78" xfId="727" xr:uid="{00000000-0005-0000-0000-000088020000}"/>
    <cellStyle name="Normal 79" xfId="728" xr:uid="{00000000-0005-0000-0000-000089020000}"/>
    <cellStyle name="Normal 8" xfId="584" xr:uid="{00000000-0005-0000-0000-00008A020000}"/>
    <cellStyle name="Normal 8 2" xfId="585" xr:uid="{00000000-0005-0000-0000-00008B020000}"/>
    <cellStyle name="Normal 8 2 2" xfId="586" xr:uid="{00000000-0005-0000-0000-00008C020000}"/>
    <cellStyle name="Normal 8 2 3" xfId="587" xr:uid="{00000000-0005-0000-0000-00008D020000}"/>
    <cellStyle name="Normal 8 3" xfId="588" xr:uid="{00000000-0005-0000-0000-00008E020000}"/>
    <cellStyle name="Normal 8 3 2" xfId="589" xr:uid="{00000000-0005-0000-0000-00008F020000}"/>
    <cellStyle name="Normal 8 3 3" xfId="590" xr:uid="{00000000-0005-0000-0000-000090020000}"/>
    <cellStyle name="Normal 8 4" xfId="591" xr:uid="{00000000-0005-0000-0000-000091020000}"/>
    <cellStyle name="Normal 8 5" xfId="592" xr:uid="{00000000-0005-0000-0000-000092020000}"/>
    <cellStyle name="Normal 8_Cuadro No. 1" xfId="593" xr:uid="{00000000-0005-0000-0000-000093020000}"/>
    <cellStyle name="Normal 80" xfId="729" xr:uid="{00000000-0005-0000-0000-000094020000}"/>
    <cellStyle name="Normal 81" xfId="730" xr:uid="{00000000-0005-0000-0000-000095020000}"/>
    <cellStyle name="Normal 82" xfId="731" xr:uid="{00000000-0005-0000-0000-000096020000}"/>
    <cellStyle name="Normal 83" xfId="732" xr:uid="{00000000-0005-0000-0000-000097020000}"/>
    <cellStyle name="Normal 84" xfId="733" xr:uid="{00000000-0005-0000-0000-000098020000}"/>
    <cellStyle name="Normal 85" xfId="734" xr:uid="{00000000-0005-0000-0000-000099020000}"/>
    <cellStyle name="Normal 86" xfId="735" xr:uid="{00000000-0005-0000-0000-00009A020000}"/>
    <cellStyle name="Normal 87" xfId="736" xr:uid="{00000000-0005-0000-0000-00009B020000}"/>
    <cellStyle name="Normal 88" xfId="737" xr:uid="{00000000-0005-0000-0000-00009C020000}"/>
    <cellStyle name="Normal 89" xfId="738" xr:uid="{00000000-0005-0000-0000-00009D020000}"/>
    <cellStyle name="Normal 9" xfId="594" xr:uid="{00000000-0005-0000-0000-00009E020000}"/>
    <cellStyle name="Normal 9 2" xfId="595" xr:uid="{00000000-0005-0000-0000-00009F020000}"/>
    <cellStyle name="Normal 9 2 2" xfId="596" xr:uid="{00000000-0005-0000-0000-0000A0020000}"/>
    <cellStyle name="Normal 9 2 3" xfId="597" xr:uid="{00000000-0005-0000-0000-0000A1020000}"/>
    <cellStyle name="Normal 9 3" xfId="598" xr:uid="{00000000-0005-0000-0000-0000A2020000}"/>
    <cellStyle name="Normal 9 3 2" xfId="599" xr:uid="{00000000-0005-0000-0000-0000A3020000}"/>
    <cellStyle name="Normal 9 3 3" xfId="600" xr:uid="{00000000-0005-0000-0000-0000A4020000}"/>
    <cellStyle name="Normal 9 4" xfId="601" xr:uid="{00000000-0005-0000-0000-0000A5020000}"/>
    <cellStyle name="Normal 9 4 2" xfId="602" xr:uid="{00000000-0005-0000-0000-0000A6020000}"/>
    <cellStyle name="Normal 9 5" xfId="603" xr:uid="{00000000-0005-0000-0000-0000A7020000}"/>
    <cellStyle name="Normal 9_Cuadro No. 1" xfId="604" xr:uid="{00000000-0005-0000-0000-0000A8020000}"/>
    <cellStyle name="Normal 90" xfId="739" xr:uid="{00000000-0005-0000-0000-0000A9020000}"/>
    <cellStyle name="Normal 91" xfId="740" xr:uid="{00000000-0005-0000-0000-0000AA020000}"/>
    <cellStyle name="Normal 92" xfId="741" xr:uid="{00000000-0005-0000-0000-0000AB020000}"/>
    <cellStyle name="Normal 93" xfId="742" xr:uid="{00000000-0005-0000-0000-0000AC020000}"/>
    <cellStyle name="Normal 94" xfId="743" xr:uid="{00000000-0005-0000-0000-0000AD020000}"/>
    <cellStyle name="Normal 95" xfId="744" xr:uid="{00000000-0005-0000-0000-0000AE020000}"/>
    <cellStyle name="Normal 96" xfId="745" xr:uid="{00000000-0005-0000-0000-0000AF020000}"/>
    <cellStyle name="Normal 97" xfId="746" xr:uid="{00000000-0005-0000-0000-0000B0020000}"/>
    <cellStyle name="Normal 98" xfId="747" xr:uid="{00000000-0005-0000-0000-0000B1020000}"/>
    <cellStyle name="Normal 99" xfId="748" xr:uid="{00000000-0005-0000-0000-0000B2020000}"/>
    <cellStyle name="Notas 2" xfId="605" xr:uid="{00000000-0005-0000-0000-0000B3020000}"/>
    <cellStyle name="Notas 2 2" xfId="606" xr:uid="{00000000-0005-0000-0000-0000B4020000}"/>
    <cellStyle name="Notas 2 2 2" xfId="607" xr:uid="{00000000-0005-0000-0000-0000B5020000}"/>
    <cellStyle name="Notas 2 2 3" xfId="608" xr:uid="{00000000-0005-0000-0000-0000B6020000}"/>
    <cellStyle name="Notas 2 3" xfId="609" xr:uid="{00000000-0005-0000-0000-0000B7020000}"/>
    <cellStyle name="Notas 2 4" xfId="610" xr:uid="{00000000-0005-0000-0000-0000B8020000}"/>
    <cellStyle name="Notas 2_Cuadro No. 1" xfId="611" xr:uid="{00000000-0005-0000-0000-0000B9020000}"/>
    <cellStyle name="Notas 3" xfId="612" xr:uid="{00000000-0005-0000-0000-0000BA020000}"/>
    <cellStyle name="Notas 4" xfId="613" xr:uid="{00000000-0005-0000-0000-0000BB020000}"/>
    <cellStyle name="Notas 5" xfId="614" xr:uid="{00000000-0005-0000-0000-0000BC020000}"/>
    <cellStyle name="Notas 6" xfId="615" xr:uid="{00000000-0005-0000-0000-0000BD020000}"/>
    <cellStyle name="Notas 7" xfId="616" xr:uid="{00000000-0005-0000-0000-0000BE020000}"/>
    <cellStyle name="Note 2" xfId="617" xr:uid="{00000000-0005-0000-0000-0000BF020000}"/>
    <cellStyle name="Output 2" xfId="618" xr:uid="{00000000-0005-0000-0000-0000C0020000}"/>
    <cellStyle name="Parent row" xfId="619" xr:uid="{00000000-0005-0000-0000-0000C1020000}"/>
    <cellStyle name="Percent" xfId="788" builtinId="5"/>
    <cellStyle name="Percent 2" xfId="620" xr:uid="{00000000-0005-0000-0000-0000C2020000}"/>
    <cellStyle name="Percent 2 2" xfId="621" xr:uid="{00000000-0005-0000-0000-0000C3020000}"/>
    <cellStyle name="Percent 2 2 2" xfId="622" xr:uid="{00000000-0005-0000-0000-0000C4020000}"/>
    <cellStyle name="Percent 2 2 3" xfId="623" xr:uid="{00000000-0005-0000-0000-0000C5020000}"/>
    <cellStyle name="Percent 2 3" xfId="624" xr:uid="{00000000-0005-0000-0000-0000C6020000}"/>
    <cellStyle name="Percent 2 4" xfId="625" xr:uid="{00000000-0005-0000-0000-0000C7020000}"/>
    <cellStyle name="Percent 3" xfId="626" xr:uid="{00000000-0005-0000-0000-0000C8020000}"/>
    <cellStyle name="Percent 3 2" xfId="627" xr:uid="{00000000-0005-0000-0000-0000C9020000}"/>
    <cellStyle name="Percent 3 3" xfId="628" xr:uid="{00000000-0005-0000-0000-0000CA020000}"/>
    <cellStyle name="Percent 4" xfId="629" xr:uid="{00000000-0005-0000-0000-0000CB020000}"/>
    <cellStyle name="Percent 4 2" xfId="630" xr:uid="{00000000-0005-0000-0000-0000CC020000}"/>
    <cellStyle name="Percent 4 3" xfId="631" xr:uid="{00000000-0005-0000-0000-0000CD020000}"/>
    <cellStyle name="Percent 5" xfId="632" xr:uid="{00000000-0005-0000-0000-0000CE020000}"/>
    <cellStyle name="Percent 5 2" xfId="633" xr:uid="{00000000-0005-0000-0000-0000CF020000}"/>
    <cellStyle name="Percent 5 3" xfId="634" xr:uid="{00000000-0005-0000-0000-0000D0020000}"/>
    <cellStyle name="Percent 6" xfId="635" xr:uid="{00000000-0005-0000-0000-0000D1020000}"/>
    <cellStyle name="Percent 6 2" xfId="636" xr:uid="{00000000-0005-0000-0000-0000D2020000}"/>
    <cellStyle name="Percent 6 3" xfId="637" xr:uid="{00000000-0005-0000-0000-0000D3020000}"/>
    <cellStyle name="Percent 7" xfId="638" xr:uid="{00000000-0005-0000-0000-0000D4020000}"/>
    <cellStyle name="Percent 7 2" xfId="639" xr:uid="{00000000-0005-0000-0000-0000D5020000}"/>
    <cellStyle name="Percent 7 2 2" xfId="640" xr:uid="{00000000-0005-0000-0000-0000D6020000}"/>
    <cellStyle name="Percent 7 2 3" xfId="641" xr:uid="{00000000-0005-0000-0000-0000D7020000}"/>
    <cellStyle name="Percent 7 3" xfId="642" xr:uid="{00000000-0005-0000-0000-0000D8020000}"/>
    <cellStyle name="Percent 7 4" xfId="643" xr:uid="{00000000-0005-0000-0000-0000D9020000}"/>
    <cellStyle name="Percent 8" xfId="644" xr:uid="{00000000-0005-0000-0000-0000DA020000}"/>
    <cellStyle name="Percent 8 2" xfId="645" xr:uid="{00000000-0005-0000-0000-0000DB020000}"/>
    <cellStyle name="Porcentaje 2" xfId="646" xr:uid="{00000000-0005-0000-0000-0000DD020000}"/>
    <cellStyle name="Porcentaje 2 2 2 2 2" xfId="918" xr:uid="{A1A5536B-F754-4A76-9210-811BD32631D2}"/>
    <cellStyle name="Porcentaje 2 2 2 2 3" xfId="920" xr:uid="{BF0B9097-7F8E-4615-A265-03DB81174035}"/>
    <cellStyle name="Porcentaje 3" xfId="647" xr:uid="{00000000-0005-0000-0000-0000DE020000}"/>
    <cellStyle name="Porcentaje 3 2" xfId="916" xr:uid="{1B8B18F6-9C38-4F59-B49A-9C9C7CE7CE58}"/>
    <cellStyle name="Porcentaje 4" xfId="907" xr:uid="{08389FC9-7BAF-45E5-957D-B83DB2CC2D4E}"/>
    <cellStyle name="Porcentual 2" xfId="648" xr:uid="{00000000-0005-0000-0000-0000DF020000}"/>
    <cellStyle name="Porcentual 2 2" xfId="649" xr:uid="{00000000-0005-0000-0000-0000E0020000}"/>
    <cellStyle name="Porcentual 2 2 2" xfId="650" xr:uid="{00000000-0005-0000-0000-0000E1020000}"/>
    <cellStyle name="Porcentual 2 2 3" xfId="651" xr:uid="{00000000-0005-0000-0000-0000E2020000}"/>
    <cellStyle name="Porcentual 2 3" xfId="652" xr:uid="{00000000-0005-0000-0000-0000E3020000}"/>
    <cellStyle name="Porcentual 2 4" xfId="653" xr:uid="{00000000-0005-0000-0000-0000E4020000}"/>
    <cellStyle name="Porcentual 2 5" xfId="654" xr:uid="{00000000-0005-0000-0000-0000E5020000}"/>
    <cellStyle name="Porcentual 3" xfId="655" xr:uid="{00000000-0005-0000-0000-0000E6020000}"/>
    <cellStyle name="Porcentual 3 2" xfId="656" xr:uid="{00000000-0005-0000-0000-0000E7020000}"/>
    <cellStyle name="Porcentual 3 2 2" xfId="657" xr:uid="{00000000-0005-0000-0000-0000E8020000}"/>
    <cellStyle name="Porcentual 3 2 3" xfId="658" xr:uid="{00000000-0005-0000-0000-0000E9020000}"/>
    <cellStyle name="Porcentual 3 3" xfId="659" xr:uid="{00000000-0005-0000-0000-0000EA020000}"/>
    <cellStyle name="Porcentual 4" xfId="660" xr:uid="{00000000-0005-0000-0000-0000EB020000}"/>
    <cellStyle name="Porcentual 4 2" xfId="661" xr:uid="{00000000-0005-0000-0000-0000EC020000}"/>
    <cellStyle name="Porcentual 4 3" xfId="662" xr:uid="{00000000-0005-0000-0000-0000ED020000}"/>
    <cellStyle name="Porcentual 4 4" xfId="663" xr:uid="{00000000-0005-0000-0000-0000EE020000}"/>
    <cellStyle name="Porcentual 4 5" xfId="664" xr:uid="{00000000-0005-0000-0000-0000EF020000}"/>
    <cellStyle name="Porcentual 5" xfId="665" xr:uid="{00000000-0005-0000-0000-0000F0020000}"/>
    <cellStyle name="Porcentual 6" xfId="666" xr:uid="{00000000-0005-0000-0000-0000F1020000}"/>
    <cellStyle name="Porcentual 6 2" xfId="667" xr:uid="{00000000-0005-0000-0000-0000F2020000}"/>
    <cellStyle name="Porcentual 7" xfId="668" xr:uid="{00000000-0005-0000-0000-0000F3020000}"/>
    <cellStyle name="Porcentual 7 2" xfId="669" xr:uid="{00000000-0005-0000-0000-0000F4020000}"/>
    <cellStyle name="Porcentual 8" xfId="670" xr:uid="{00000000-0005-0000-0000-0000F5020000}"/>
    <cellStyle name="Porcentual 8 2" xfId="671" xr:uid="{00000000-0005-0000-0000-0000F6020000}"/>
    <cellStyle name="Porcentual 9" xfId="672" xr:uid="{00000000-0005-0000-0000-0000F7020000}"/>
    <cellStyle name="Red Text" xfId="673" xr:uid="{00000000-0005-0000-0000-0000F8020000}"/>
    <cellStyle name="Red Text 2" xfId="674" xr:uid="{00000000-0005-0000-0000-0000F9020000}"/>
    <cellStyle name="Salida 2" xfId="675" xr:uid="{00000000-0005-0000-0000-0000FA020000}"/>
    <cellStyle name="Salida 2 2" xfId="676" xr:uid="{00000000-0005-0000-0000-0000FB020000}"/>
    <cellStyle name="Table title" xfId="677" xr:uid="{00000000-0005-0000-0000-0000FC020000}"/>
    <cellStyle name="Texto de advertencia 2" xfId="678" xr:uid="{00000000-0005-0000-0000-0000FD020000}"/>
    <cellStyle name="Texto de advertencia 2 2" xfId="679" xr:uid="{00000000-0005-0000-0000-0000FE020000}"/>
    <cellStyle name="Texto explicativo 2" xfId="680" xr:uid="{00000000-0005-0000-0000-0000FF020000}"/>
    <cellStyle name="Texto explicativo 2 2" xfId="681" xr:uid="{00000000-0005-0000-0000-000000030000}"/>
    <cellStyle name="Title 2" xfId="682" xr:uid="{00000000-0005-0000-0000-000001030000}"/>
    <cellStyle name="Título 1 2" xfId="683" xr:uid="{00000000-0005-0000-0000-000002030000}"/>
    <cellStyle name="Título 1 2 2" xfId="684" xr:uid="{00000000-0005-0000-0000-000003030000}"/>
    <cellStyle name="Título 2 2" xfId="685" xr:uid="{00000000-0005-0000-0000-000004030000}"/>
    <cellStyle name="Título 2 2 2" xfId="686" xr:uid="{00000000-0005-0000-0000-000005030000}"/>
    <cellStyle name="Título 3 2" xfId="687" xr:uid="{00000000-0005-0000-0000-000006030000}"/>
    <cellStyle name="Título 3 2 2" xfId="688" xr:uid="{00000000-0005-0000-0000-000007030000}"/>
    <cellStyle name="Título 4" xfId="689" xr:uid="{00000000-0005-0000-0000-000008030000}"/>
    <cellStyle name="Título 4 2" xfId="690" xr:uid="{00000000-0005-0000-0000-000009030000}"/>
    <cellStyle name="Título 5" xfId="691" xr:uid="{00000000-0005-0000-0000-00000A030000}"/>
    <cellStyle name="Título 6" xfId="692" xr:uid="{00000000-0005-0000-0000-00000B030000}"/>
    <cellStyle name="TopGrey" xfId="693" xr:uid="{00000000-0005-0000-0000-00000C030000}"/>
    <cellStyle name="TopGrey 2" xfId="694" xr:uid="{00000000-0005-0000-0000-00000D030000}"/>
    <cellStyle name="Total 2" xfId="695" xr:uid="{00000000-0005-0000-0000-00000E030000}"/>
    <cellStyle name="Total 2 2" xfId="696" xr:uid="{00000000-0005-0000-0000-00000F030000}"/>
    <cellStyle name="Total 2_COMP.Febrero 2018" xfId="697" xr:uid="{00000000-0005-0000-0000-000010030000}"/>
    <cellStyle name="Total 3" xfId="698" xr:uid="{00000000-0005-0000-0000-000011030000}"/>
    <cellStyle name="Warning Text 2" xfId="699" xr:uid="{00000000-0005-0000-0000-000012030000}"/>
  </cellStyles>
  <dxfs count="0"/>
  <tableStyles count="0" defaultTableStyle="TableStyleMedium2" defaultPivotStyle="PivotStyleLight16"/>
  <colors>
    <mruColors>
      <color rgb="FFD9E1F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5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159" Type="http://schemas.openxmlformats.org/officeDocument/2006/relationships/externalLink" Target="externalLinks/externalLink151.xml"/><Relationship Id="rId170" Type="http://schemas.openxmlformats.org/officeDocument/2006/relationships/externalLink" Target="externalLinks/externalLink162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45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149" Type="http://schemas.openxmlformats.org/officeDocument/2006/relationships/externalLink" Target="externalLinks/externalLink14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181" Type="http://schemas.openxmlformats.org/officeDocument/2006/relationships/customXml" Target="../customXml/item2.xml"/><Relationship Id="rId22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139" Type="http://schemas.openxmlformats.org/officeDocument/2006/relationships/externalLink" Target="externalLinks/externalLink131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71" Type="http://schemas.openxmlformats.org/officeDocument/2006/relationships/externalLink" Target="externalLinks/externalLink163.xml"/><Relationship Id="rId12" Type="http://schemas.openxmlformats.org/officeDocument/2006/relationships/externalLink" Target="externalLinks/externalLink4.xml"/><Relationship Id="rId33" Type="http://schemas.openxmlformats.org/officeDocument/2006/relationships/externalLink" Target="externalLinks/externalLink25.xml"/><Relationship Id="rId108" Type="http://schemas.openxmlformats.org/officeDocument/2006/relationships/externalLink" Target="externalLinks/externalLink100.xml"/><Relationship Id="rId129" Type="http://schemas.openxmlformats.org/officeDocument/2006/relationships/externalLink" Target="externalLinks/externalLink121.xml"/><Relationship Id="rId54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67.xml"/><Relationship Id="rId96" Type="http://schemas.openxmlformats.org/officeDocument/2006/relationships/externalLink" Target="externalLinks/externalLink88.xml"/><Relationship Id="rId140" Type="http://schemas.openxmlformats.org/officeDocument/2006/relationships/externalLink" Target="externalLinks/externalLink132.xml"/><Relationship Id="rId161" Type="http://schemas.openxmlformats.org/officeDocument/2006/relationships/externalLink" Target="externalLinks/externalLink153.xml"/><Relationship Id="rId182" Type="http://schemas.openxmlformats.org/officeDocument/2006/relationships/customXml" Target="../customXml/item3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44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51" Type="http://schemas.openxmlformats.org/officeDocument/2006/relationships/externalLink" Target="externalLinks/externalLink143.xml"/><Relationship Id="rId156" Type="http://schemas.openxmlformats.org/officeDocument/2006/relationships/externalLink" Target="externalLinks/externalLink148.xml"/><Relationship Id="rId177" Type="http://schemas.openxmlformats.org/officeDocument/2006/relationships/styles" Target="styles.xml"/><Relationship Id="rId172" Type="http://schemas.openxmlformats.org/officeDocument/2006/relationships/externalLink" Target="externalLinks/externalLink164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externalLink" Target="externalLinks/externalLink138.xml"/><Relationship Id="rId167" Type="http://schemas.openxmlformats.org/officeDocument/2006/relationships/externalLink" Target="externalLinks/externalLink15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162" Type="http://schemas.openxmlformats.org/officeDocument/2006/relationships/externalLink" Target="externalLinks/externalLink15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sharedStrings" Target="sharedStrings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52" Type="http://schemas.openxmlformats.org/officeDocument/2006/relationships/externalLink" Target="externalLinks/externalLink144.xml"/><Relationship Id="rId173" Type="http://schemas.openxmlformats.org/officeDocument/2006/relationships/externalLink" Target="externalLinks/externalLink165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Relationship Id="rId163" Type="http://schemas.openxmlformats.org/officeDocument/2006/relationships/externalLink" Target="externalLinks/externalLink15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59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53" Type="http://schemas.openxmlformats.org/officeDocument/2006/relationships/externalLink" Target="externalLinks/externalLink145.xml"/><Relationship Id="rId174" Type="http://schemas.openxmlformats.org/officeDocument/2006/relationships/externalLink" Target="externalLinks/externalLink166.xml"/><Relationship Id="rId179" Type="http://schemas.openxmlformats.org/officeDocument/2006/relationships/calcChain" Target="calcChain.xml"/><Relationship Id="rId15" Type="http://schemas.openxmlformats.org/officeDocument/2006/relationships/externalLink" Target="externalLinks/externalLink7.xml"/><Relationship Id="rId36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43" Type="http://schemas.openxmlformats.org/officeDocument/2006/relationships/externalLink" Target="externalLinks/externalLink135.xml"/><Relationship Id="rId148" Type="http://schemas.openxmlformats.org/officeDocument/2006/relationships/externalLink" Target="externalLinks/externalLink140.xml"/><Relationship Id="rId164" Type="http://schemas.openxmlformats.org/officeDocument/2006/relationships/externalLink" Target="externalLinks/externalLink156.xml"/><Relationship Id="rId169" Type="http://schemas.openxmlformats.org/officeDocument/2006/relationships/externalLink" Target="externalLinks/externalLink16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80" Type="http://schemas.openxmlformats.org/officeDocument/2006/relationships/customXml" Target="../customXml/item1.xml"/><Relationship Id="rId26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60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54" Type="http://schemas.openxmlformats.org/officeDocument/2006/relationships/externalLink" Target="externalLinks/externalLink146.xml"/><Relationship Id="rId175" Type="http://schemas.openxmlformats.org/officeDocument/2006/relationships/theme" Target="theme/theme1.xml"/><Relationship Id="rId16" Type="http://schemas.openxmlformats.org/officeDocument/2006/relationships/externalLink" Target="externalLinks/externalLink8.xml"/><Relationship Id="rId37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65" Type="http://schemas.openxmlformats.org/officeDocument/2006/relationships/externalLink" Target="externalLinks/externalLink157.xml"/><Relationship Id="rId27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55" Type="http://schemas.openxmlformats.org/officeDocument/2006/relationships/externalLink" Target="externalLinks/externalLink147.xml"/><Relationship Id="rId176" Type="http://schemas.openxmlformats.org/officeDocument/2006/relationships/connections" Target="connections.xml"/><Relationship Id="rId17" Type="http://schemas.openxmlformats.org/officeDocument/2006/relationships/externalLink" Target="externalLinks/externalLink9.xml"/><Relationship Id="rId38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51.xml"/><Relationship Id="rId103" Type="http://schemas.openxmlformats.org/officeDocument/2006/relationships/externalLink" Target="externalLinks/externalLink95.xml"/><Relationship Id="rId124" Type="http://schemas.openxmlformats.org/officeDocument/2006/relationships/externalLink" Target="externalLinks/externalLink116.xml"/><Relationship Id="rId70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66" Type="http://schemas.openxmlformats.org/officeDocument/2006/relationships/externalLink" Target="externalLinks/externalLink15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307975</xdr:colOff>
      <xdr:row>4</xdr:row>
      <xdr:rowOff>135714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07975" cy="135491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</xdr:row>
      <xdr:rowOff>226605</xdr:rowOff>
    </xdr:from>
    <xdr:to>
      <xdr:col>6</xdr:col>
      <xdr:colOff>476835</xdr:colOff>
      <xdr:row>6</xdr:row>
      <xdr:rowOff>21228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855255"/>
          <a:ext cx="1616025" cy="8576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666750</xdr:colOff>
          <xdr:row>18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419100</xdr:colOff>
      <xdr:row>3</xdr:row>
      <xdr:rowOff>76200</xdr:rowOff>
    </xdr:from>
    <xdr:to>
      <xdr:col>1</xdr:col>
      <xdr:colOff>1215786</xdr:colOff>
      <xdr:row>7</xdr:row>
      <xdr:rowOff>54130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66800"/>
          <a:ext cx="1653936" cy="907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60325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</xdr:colOff>
      <xdr:row>2</xdr:row>
      <xdr:rowOff>175683</xdr:rowOff>
    </xdr:from>
    <xdr:to>
      <xdr:col>3</xdr:col>
      <xdr:colOff>1924360</xdr:colOff>
      <xdr:row>6</xdr:row>
      <xdr:rowOff>193251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9440" y="800100"/>
          <a:ext cx="1900230" cy="917151"/>
        </a:xfrm>
        <a:prstGeom prst="rect">
          <a:avLst/>
        </a:prstGeom>
      </xdr:spPr>
    </xdr:pic>
    <xdr:clientData/>
  </xdr:twoCellAnchor>
  <xdr:twoCellAnchor editAs="oneCell">
    <xdr:from>
      <xdr:col>0</xdr:col>
      <xdr:colOff>288712</xdr:colOff>
      <xdr:row>2</xdr:row>
      <xdr:rowOff>56728</xdr:rowOff>
    </xdr:from>
    <xdr:to>
      <xdr:col>1</xdr:col>
      <xdr:colOff>1046465</xdr:colOff>
      <xdr:row>7</xdr:row>
      <xdr:rowOff>2329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12" y="681145"/>
          <a:ext cx="1963195" cy="10737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57496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770660</xdr:colOff>
      <xdr:row>3</xdr:row>
      <xdr:rowOff>78809</xdr:rowOff>
    </xdr:from>
    <xdr:to>
      <xdr:col>3</xdr:col>
      <xdr:colOff>936220</xdr:colOff>
      <xdr:row>6</xdr:row>
      <xdr:rowOff>54253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1910" y="901423"/>
          <a:ext cx="1482608" cy="693109"/>
        </a:xfrm>
        <a:prstGeom prst="rect">
          <a:avLst/>
        </a:prstGeom>
      </xdr:spPr>
    </xdr:pic>
    <xdr:clientData/>
  </xdr:twoCellAnchor>
  <xdr:twoCellAnchor editAs="oneCell">
    <xdr:from>
      <xdr:col>0</xdr:col>
      <xdr:colOff>251114</xdr:colOff>
      <xdr:row>1</xdr:row>
      <xdr:rowOff>259773</xdr:rowOff>
    </xdr:from>
    <xdr:to>
      <xdr:col>0</xdr:col>
      <xdr:colOff>1905050</xdr:colOff>
      <xdr:row>5</xdr:row>
      <xdr:rowOff>208262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14" y="623455"/>
          <a:ext cx="1653936" cy="905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6515100</xdr:colOff>
      <xdr:row>4</xdr:row>
      <xdr:rowOff>135256</xdr:rowOff>
    </xdr:from>
    <xdr:to>
      <xdr:col>3</xdr:col>
      <xdr:colOff>60518</xdr:colOff>
      <xdr:row>8</xdr:row>
      <xdr:rowOff>135255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144906"/>
          <a:ext cx="1447358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4</xdr:row>
      <xdr:rowOff>76200</xdr:rowOff>
    </xdr:from>
    <xdr:to>
      <xdr:col>1</xdr:col>
      <xdr:colOff>1253886</xdr:colOff>
      <xdr:row>8</xdr:row>
      <xdr:rowOff>59845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066800"/>
          <a:ext cx="1653936" cy="907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7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" cy="1767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</xdr:row>
      <xdr:rowOff>171450</xdr:rowOff>
    </xdr:from>
    <xdr:to>
      <xdr:col>4</xdr:col>
      <xdr:colOff>77978</xdr:colOff>
      <xdr:row>7</xdr:row>
      <xdr:rowOff>137159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981075"/>
          <a:ext cx="1544828" cy="83248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</xdr:row>
      <xdr:rowOff>104775</xdr:rowOff>
    </xdr:from>
    <xdr:to>
      <xdr:col>2</xdr:col>
      <xdr:colOff>571896</xdr:colOff>
      <xdr:row>7</xdr:row>
      <xdr:rowOff>132235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14400"/>
          <a:ext cx="1657746" cy="9056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</xdr:colOff>
      <xdr:row>0</xdr:row>
      <xdr:rowOff>0</xdr:rowOff>
    </xdr:from>
    <xdr:ext cx="331470" cy="187778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187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312633</xdr:colOff>
      <xdr:row>1</xdr:row>
      <xdr:rowOff>89960</xdr:rowOff>
    </xdr:from>
    <xdr:to>
      <xdr:col>3</xdr:col>
      <xdr:colOff>854288</xdr:colOff>
      <xdr:row>4</xdr:row>
      <xdr:rowOff>210331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0883" y="449793"/>
          <a:ext cx="1588558" cy="896765"/>
        </a:xfrm>
        <a:prstGeom prst="rect">
          <a:avLst/>
        </a:prstGeom>
      </xdr:spPr>
    </xdr:pic>
    <xdr:clientData/>
  </xdr:twoCellAnchor>
  <xdr:twoCellAnchor editAs="oneCell">
    <xdr:from>
      <xdr:col>0</xdr:col>
      <xdr:colOff>331047</xdr:colOff>
      <xdr:row>1</xdr:row>
      <xdr:rowOff>169335</xdr:rowOff>
    </xdr:from>
    <xdr:to>
      <xdr:col>1</xdr:col>
      <xdr:colOff>1201816</xdr:colOff>
      <xdr:row>5</xdr:row>
      <xdr:rowOff>75298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047" y="529168"/>
          <a:ext cx="1657746" cy="91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13607</xdr:rowOff>
    </xdr:from>
    <xdr:to>
      <xdr:col>0</xdr:col>
      <xdr:colOff>401139</xdr:colOff>
      <xdr:row>7</xdr:row>
      <xdr:rowOff>94675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13607"/>
          <a:ext cx="339090" cy="1771106"/>
        </a:xfrm>
        <a:prstGeom prst="rect">
          <a:avLst/>
        </a:prstGeom>
      </xdr:spPr>
    </xdr:pic>
    <xdr:clientData/>
  </xdr:twoCellAnchor>
  <xdr:twoCellAnchor editAs="oneCell">
    <xdr:from>
      <xdr:col>4</xdr:col>
      <xdr:colOff>1213273</xdr:colOff>
      <xdr:row>3</xdr:row>
      <xdr:rowOff>78771</xdr:rowOff>
    </xdr:from>
    <xdr:to>
      <xdr:col>5</xdr:col>
      <xdr:colOff>1241857</xdr:colOff>
      <xdr:row>7</xdr:row>
      <xdr:rowOff>18414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6190" y="893688"/>
          <a:ext cx="1725727" cy="831395"/>
        </a:xfrm>
        <a:prstGeom prst="rect">
          <a:avLst/>
        </a:prstGeom>
      </xdr:spPr>
    </xdr:pic>
    <xdr:clientData/>
  </xdr:twoCellAnchor>
  <xdr:twoCellAnchor editAs="oneCell">
    <xdr:from>
      <xdr:col>0</xdr:col>
      <xdr:colOff>783167</xdr:colOff>
      <xdr:row>3</xdr:row>
      <xdr:rowOff>74083</xdr:rowOff>
    </xdr:from>
    <xdr:to>
      <xdr:col>1</xdr:col>
      <xdr:colOff>1753280</xdr:colOff>
      <xdr:row>7</xdr:row>
      <xdr:rowOff>188993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67" y="889000"/>
          <a:ext cx="1763863" cy="993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323850</xdr:colOff>
      <xdr:row>9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040" cy="2230755"/>
        </a:xfrm>
        <a:prstGeom prst="rect">
          <a:avLst/>
        </a:prstGeom>
      </xdr:spPr>
    </xdr:pic>
    <xdr:clientData/>
  </xdr:twoCellAnchor>
  <xdr:twoCellAnchor editAs="oneCell">
    <xdr:from>
      <xdr:col>2</xdr:col>
      <xdr:colOff>8761096</xdr:colOff>
      <xdr:row>2</xdr:row>
      <xdr:rowOff>148593</xdr:rowOff>
    </xdr:from>
    <xdr:to>
      <xdr:col>3</xdr:col>
      <xdr:colOff>1044092</xdr:colOff>
      <xdr:row>6</xdr:row>
      <xdr:rowOff>188596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2246" y="777243"/>
          <a:ext cx="1602256" cy="8591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123825</xdr:rowOff>
    </xdr:from>
    <xdr:to>
      <xdr:col>2</xdr:col>
      <xdr:colOff>1013293</xdr:colOff>
      <xdr:row>7</xdr:row>
      <xdr:rowOff>77022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52475"/>
          <a:ext cx="1760053" cy="10009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oleObject" Target="Hoja%20de%20c&#225;lculo%20en%20INFORME%20DE%20INGRESOS%2013-12-24%20%20-%20%20Solo%20lectura%20%20-%20%20Modo%20de%20compatibilidad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nrodriguez_digepres_gob_do/Documents/Desktop/Reporte%20semanal%2026.04.2024/Plantilla%20reporte%20semanal%2019.04.2024.xlsx" TargetMode="External"/><Relationship Id="rId1" Type="http://schemas.openxmlformats.org/officeDocument/2006/relationships/externalLinkPath" Target="/personal/nrodriguez_digepres_gob_do/Documents/Desktop/Reporte%20semanal%2021.06.2024%20error%20de%20137%20mil%20-%20copia/Plantilla%20reporte%20semanal%2019.04.2024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Excel.Sheet.12">
    <oleItems>
      <oleItem name="!Economico!F45C15" advise="1" preferPic="1"/>
    </oleItems>
  </oleLin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n"/>
      <sheetName val="inst"/>
      <sheetName val="func"/>
      <sheetName val="objet"/>
      <sheetName val="proyect"/>
      <sheetName val="Hoja10"/>
      <sheetName val="subs"/>
      <sheetName val="RefPoderesYOrganismo"/>
      <sheetName val="Definicion"/>
      <sheetName val="clima y genero"/>
      <sheetName val="Capí­tulo"/>
      <sheetName val="Definicion (2)"/>
      <sheetName val="Plantilla reporte semanal 19"/>
    </sheetNames>
    <definedNames>
      <definedName name="base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4792-279B-428D-B254-F2786F583BCA}">
  <sheetPr>
    <pageSetUpPr autoPageBreaks="0"/>
  </sheetPr>
  <dimension ref="A1:L36"/>
  <sheetViews>
    <sheetView showGridLines="0" tabSelected="1" zoomScaleNormal="100" workbookViewId="0">
      <selection activeCell="D10" sqref="D10"/>
    </sheetView>
  </sheetViews>
  <sheetFormatPr defaultColWidth="11.44140625" defaultRowHeight="14.4"/>
  <cols>
    <col min="1" max="1" width="12.44140625" style="12" customWidth="1"/>
    <col min="2" max="2" width="21.5546875" style="12" customWidth="1"/>
    <col min="3" max="3" width="40.88671875" style="12" customWidth="1"/>
    <col min="4" max="4" width="19.44140625" style="12" bestFit="1" customWidth="1"/>
    <col min="5" max="6" width="11.44140625" style="12"/>
    <col min="7" max="7" width="13.109375" style="12" bestFit="1" customWidth="1"/>
    <col min="8" max="8" width="14.109375" style="12" bestFit="1" customWidth="1"/>
    <col min="9" max="10" width="11.44140625" style="12"/>
    <col min="11" max="11" width="30.5546875" style="12" customWidth="1"/>
    <col min="12" max="12" width="32" style="12" customWidth="1"/>
    <col min="13" max="16384" width="11.44140625" style="12"/>
  </cols>
  <sheetData>
    <row r="1" spans="1:12" ht="28.5" customHeight="1">
      <c r="A1" s="145" t="s">
        <v>1507</v>
      </c>
      <c r="B1" s="145"/>
      <c r="C1" s="145"/>
      <c r="D1" s="145"/>
      <c r="E1" s="145"/>
      <c r="F1" s="145"/>
      <c r="G1" s="145"/>
    </row>
    <row r="2" spans="1:12" ht="21" customHeight="1">
      <c r="A2" s="146" t="s">
        <v>0</v>
      </c>
      <c r="B2" s="146"/>
      <c r="C2" s="146"/>
      <c r="D2" s="146"/>
      <c r="E2" s="146"/>
      <c r="F2" s="146"/>
      <c r="G2" s="146"/>
    </row>
    <row r="3" spans="1:12" s="14" customFormat="1" ht="28.5" customHeight="1">
      <c r="A3" s="147" t="s">
        <v>1</v>
      </c>
      <c r="B3" s="147"/>
      <c r="C3" s="147"/>
      <c r="D3" s="147"/>
      <c r="E3" s="147"/>
      <c r="F3" s="147"/>
      <c r="G3" s="147"/>
      <c r="L3" s="15"/>
    </row>
    <row r="4" spans="1:12" ht="18.75" customHeight="1">
      <c r="A4" s="148" t="s">
        <v>2</v>
      </c>
      <c r="B4" s="148"/>
      <c r="C4" s="148"/>
      <c r="D4" s="148"/>
      <c r="E4" s="148"/>
      <c r="F4" s="148"/>
      <c r="G4" s="148"/>
    </row>
    <row r="5" spans="1:12" ht="18.75" customHeight="1">
      <c r="A5" s="148" t="s">
        <v>3</v>
      </c>
      <c r="B5" s="148"/>
      <c r="C5" s="148"/>
      <c r="D5" s="148"/>
      <c r="E5" s="148"/>
      <c r="F5" s="148"/>
      <c r="G5" s="148"/>
    </row>
    <row r="6" spans="1:12" ht="18">
      <c r="A6" s="144" t="s">
        <v>1508</v>
      </c>
      <c r="B6" s="144"/>
      <c r="C6" s="144"/>
      <c r="D6" s="144"/>
      <c r="E6" s="144"/>
      <c r="F6" s="144"/>
      <c r="G6" s="144"/>
    </row>
    <row r="7" spans="1:12" ht="18">
      <c r="A7" s="144" t="s">
        <v>1506</v>
      </c>
      <c r="B7" s="144"/>
      <c r="C7" s="144"/>
      <c r="D7" s="144"/>
      <c r="E7" s="144"/>
      <c r="F7" s="144"/>
      <c r="G7" s="144"/>
    </row>
    <row r="8" spans="1:12" ht="15.6">
      <c r="A8" s="149" t="s">
        <v>4</v>
      </c>
      <c r="B8" s="149"/>
      <c r="C8" s="149"/>
      <c r="D8" s="149"/>
      <c r="E8" s="149"/>
      <c r="F8" s="149"/>
      <c r="G8" s="149"/>
    </row>
    <row r="9" spans="1:12" ht="15.6">
      <c r="A9" s="16"/>
      <c r="B9" s="16"/>
      <c r="C9" s="16"/>
      <c r="D9" s="16"/>
    </row>
    <row r="10" spans="1:12" ht="15" customHeight="1">
      <c r="C10" s="154" t="s">
        <v>5</v>
      </c>
      <c r="D10" s="17" t="s">
        <v>1509</v>
      </c>
      <c r="E10" s="152" t="s">
        <v>1112</v>
      </c>
    </row>
    <row r="11" spans="1:12" ht="15" thickBot="1">
      <c r="C11" s="154"/>
      <c r="D11" s="17" t="s">
        <v>1506</v>
      </c>
      <c r="E11" s="153"/>
    </row>
    <row r="12" spans="1:12">
      <c r="C12" s="154"/>
      <c r="D12" s="18">
        <v>1</v>
      </c>
      <c r="E12" s="18" t="s">
        <v>1502</v>
      </c>
    </row>
    <row r="13" spans="1:12" ht="15" thickBot="1">
      <c r="C13" s="19" t="s">
        <v>6</v>
      </c>
      <c r="D13" s="20">
        <f>D14+D16</f>
        <v>1342258.150375</v>
      </c>
      <c r="E13" s="21">
        <f>D13/$D$33</f>
        <v>0.15500000004330389</v>
      </c>
      <c r="G13" s="22"/>
      <c r="J13" s="12" t="s">
        <v>1113</v>
      </c>
    </row>
    <row r="14" spans="1:12">
      <c r="C14" s="23" t="s">
        <v>7</v>
      </c>
      <c r="D14" s="24">
        <v>1340556.92</v>
      </c>
      <c r="E14" s="25">
        <f>D14/$D$33</f>
        <v>0.15480354699280463</v>
      </c>
      <c r="G14" s="10"/>
    </row>
    <row r="15" spans="1:12">
      <c r="C15" s="26" t="s">
        <v>8</v>
      </c>
      <c r="D15" s="24">
        <v>432.43638499999997</v>
      </c>
      <c r="E15" s="25">
        <f>D15/$D$33</f>
        <v>4.9936474347352627E-5</v>
      </c>
      <c r="G15" s="10"/>
      <c r="H15" s="27"/>
    </row>
    <row r="16" spans="1:12">
      <c r="C16" s="23" t="s">
        <v>9</v>
      </c>
      <c r="D16" s="24">
        <v>1701.2303750000001</v>
      </c>
      <c r="E16" s="25">
        <f>D16/$D$33</f>
        <v>1.96453050499265E-4</v>
      </c>
      <c r="G16" s="10"/>
    </row>
    <row r="17" spans="3:8">
      <c r="C17" s="26" t="s">
        <v>1510</v>
      </c>
      <c r="D17" s="24">
        <v>1701.2303750000001</v>
      </c>
      <c r="E17" s="25">
        <f>D17/$D$33</f>
        <v>1.96453050499265E-4</v>
      </c>
      <c r="H17" s="27"/>
    </row>
    <row r="18" spans="3:8">
      <c r="C18" s="19" t="s">
        <v>10</v>
      </c>
      <c r="D18" s="20">
        <f>D19+D21</f>
        <v>1622833.406287</v>
      </c>
      <c r="E18" s="21">
        <f>D18/$D$33</f>
        <v>0.1874000004950501</v>
      </c>
    </row>
    <row r="19" spans="3:8">
      <c r="C19" s="23" t="s">
        <v>11</v>
      </c>
      <c r="D19" s="24">
        <f>Económica!C14</f>
        <v>1407548.6858320001</v>
      </c>
      <c r="E19" s="25">
        <f>D19/$D$33</f>
        <v>0.16253955791138985</v>
      </c>
    </row>
    <row r="20" spans="3:8">
      <c r="C20" s="26" t="s">
        <v>12</v>
      </c>
      <c r="D20" s="24">
        <f>Económica!C17</f>
        <v>324257.11556399998</v>
      </c>
      <c r="E20" s="25">
        <f>D20/$D$33</f>
        <v>3.7444252368607329E-2</v>
      </c>
    </row>
    <row r="21" spans="3:8">
      <c r="C21" s="23" t="s">
        <v>13</v>
      </c>
      <c r="D21" s="24">
        <f>Económica!C21</f>
        <v>215284.720455</v>
      </c>
      <c r="E21" s="25">
        <f>D21/$D$33</f>
        <v>2.4860442583660231E-2</v>
      </c>
      <c r="H21" s="28"/>
    </row>
    <row r="22" spans="3:8">
      <c r="C22" s="29" t="s">
        <v>14</v>
      </c>
      <c r="D22" s="29"/>
      <c r="E22" s="30"/>
    </row>
    <row r="23" spans="3:8">
      <c r="C23" s="31" t="s">
        <v>15</v>
      </c>
      <c r="D23" s="32">
        <f>D14-D19</f>
        <v>-66991.765832000179</v>
      </c>
      <c r="E23" s="33">
        <f>D23/$D$33</f>
        <v>-7.7360109185852424E-3</v>
      </c>
    </row>
    <row r="24" spans="3:8">
      <c r="C24" s="31" t="s">
        <v>16</v>
      </c>
      <c r="D24" s="32">
        <f>D16-D21</f>
        <v>-213583.49007999999</v>
      </c>
      <c r="E24" s="33">
        <f>D24/$D$33</f>
        <v>-2.4663989533160964E-2</v>
      </c>
    </row>
    <row r="25" spans="3:8">
      <c r="C25" s="31" t="s">
        <v>17</v>
      </c>
      <c r="D25" s="32">
        <f>(D13-(D18-D20))</f>
        <v>43681.859651999781</v>
      </c>
      <c r="E25" s="33">
        <f>D25/$D$33</f>
        <v>5.0442519168611239E-3</v>
      </c>
    </row>
    <row r="26" spans="3:8">
      <c r="C26" s="31" t="s">
        <v>18</v>
      </c>
      <c r="D26" s="32">
        <f>D13-D18</f>
        <v>-280575.25591200008</v>
      </c>
      <c r="E26" s="121">
        <f>D26/$D$33</f>
        <v>-3.2400000451746194E-2</v>
      </c>
    </row>
    <row r="27" spans="3:8">
      <c r="C27" s="29" t="s">
        <v>19</v>
      </c>
      <c r="D27" s="34">
        <f>D29-D31</f>
        <v>280575.25274099997</v>
      </c>
      <c r="E27" s="122">
        <f>D27/$D$33</f>
        <v>3.2400000085568488E-2</v>
      </c>
    </row>
    <row r="28" spans="3:8">
      <c r="C28" s="35"/>
      <c r="D28" s="35"/>
      <c r="E28" s="121"/>
    </row>
    <row r="29" spans="3:8" ht="17.25" customHeight="1">
      <c r="C29" s="36" t="s">
        <v>20</v>
      </c>
      <c r="D29" s="37">
        <v>401767.81472999998</v>
      </c>
      <c r="E29" s="123">
        <f>D29/$D$33</f>
        <v>4.6394958587623401E-2</v>
      </c>
    </row>
    <row r="30" spans="3:8">
      <c r="C30" s="38"/>
      <c r="D30" s="39"/>
      <c r="E30" s="121"/>
    </row>
    <row r="31" spans="3:8">
      <c r="C31" s="19" t="s">
        <v>21</v>
      </c>
      <c r="D31" s="37">
        <f>Económica!C28</f>
        <v>121192.56198899999</v>
      </c>
      <c r="E31" s="124">
        <f>D31/$D$33</f>
        <v>1.3994958502054913E-2</v>
      </c>
    </row>
    <row r="32" spans="3:8" ht="19.2" customHeight="1" thickBot="1"/>
    <row r="33" spans="3:6" ht="15" thickBot="1">
      <c r="C33" s="177" t="s">
        <v>1087</v>
      </c>
      <c r="D33" s="178">
        <v>8659730</v>
      </c>
    </row>
    <row r="35" spans="3:6">
      <c r="C35" s="150" t="s">
        <v>39</v>
      </c>
      <c r="D35" s="150"/>
      <c r="E35" s="40"/>
      <c r="F35" s="176"/>
    </row>
    <row r="36" spans="3:6" ht="24" customHeight="1">
      <c r="C36" s="151" t="s">
        <v>1968</v>
      </c>
      <c r="D36" s="151"/>
      <c r="E36" s="151"/>
    </row>
  </sheetData>
  <mergeCells count="12">
    <mergeCell ref="A8:G8"/>
    <mergeCell ref="C35:D35"/>
    <mergeCell ref="C36:E36"/>
    <mergeCell ref="E10:E11"/>
    <mergeCell ref="C10:C12"/>
    <mergeCell ref="A7:G7"/>
    <mergeCell ref="A1:G1"/>
    <mergeCell ref="A2:G2"/>
    <mergeCell ref="A3:G3"/>
    <mergeCell ref="A4:G4"/>
    <mergeCell ref="A5:G5"/>
    <mergeCell ref="A6:G6"/>
  </mergeCells>
  <phoneticPr fontId="42" type="noConversion"/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link="[166]!'!Economico!F45C15'" oleUpdate="OLEUPDATE_ALWAYS" shapeId="1025">
          <objectPr defaultSize="0" dde="1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670560</xdr:colOff>
                <xdr:row>18</xdr:row>
                <xdr:rowOff>0</xdr:rowOff>
              </to>
            </anchor>
          </objectPr>
        </oleObject>
      </mc:Choice>
      <mc:Fallback>
        <oleObject link="[166]!'!Economico!F45C15'" oleUpdate="OLEUPDATE_ALWAYS" shapeId="102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R43"/>
  <sheetViews>
    <sheetView showGridLines="0" topLeftCell="A2" zoomScaleNormal="100" workbookViewId="0">
      <selection activeCell="C11" sqref="C11"/>
    </sheetView>
  </sheetViews>
  <sheetFormatPr defaultColWidth="11.44140625" defaultRowHeight="14.4"/>
  <cols>
    <col min="1" max="1" width="17.44140625" style="12" customWidth="1"/>
    <col min="2" max="2" width="66" style="12" customWidth="1"/>
    <col min="3" max="3" width="17.44140625" style="12" customWidth="1"/>
    <col min="4" max="4" width="37.5546875" style="12" customWidth="1"/>
    <col min="5" max="5" width="18.88671875" style="12" customWidth="1"/>
    <col min="6" max="6" width="25.44140625" style="12" bestFit="1" customWidth="1"/>
    <col min="7" max="7" width="14.109375" style="12" bestFit="1" customWidth="1"/>
    <col min="8" max="8" width="21.88671875" style="12" bestFit="1" customWidth="1"/>
    <col min="9" max="10" width="20.44140625" style="12" bestFit="1" customWidth="1"/>
    <col min="11" max="16384" width="11.44140625" style="12"/>
  </cols>
  <sheetData>
    <row r="1" spans="1:8" ht="28.5" customHeight="1">
      <c r="A1" s="145" t="s">
        <v>1507</v>
      </c>
      <c r="B1" s="145"/>
      <c r="C1" s="145"/>
      <c r="D1" s="145"/>
      <c r="E1" s="41"/>
      <c r="F1" s="41"/>
    </row>
    <row r="2" spans="1:8" ht="21" customHeight="1">
      <c r="A2" s="146" t="s">
        <v>0</v>
      </c>
      <c r="B2" s="146"/>
      <c r="C2" s="146"/>
      <c r="D2" s="146"/>
      <c r="E2" s="42"/>
      <c r="F2" s="42"/>
    </row>
    <row r="3" spans="1:8" ht="15" customHeight="1">
      <c r="A3" s="155" t="s">
        <v>1</v>
      </c>
      <c r="B3" s="155"/>
      <c r="C3" s="155"/>
      <c r="D3" s="155"/>
      <c r="E3" s="43"/>
      <c r="F3" s="44"/>
    </row>
    <row r="4" spans="1:8" ht="18">
      <c r="A4" s="156" t="s">
        <v>22</v>
      </c>
      <c r="B4" s="156"/>
      <c r="C4" s="156"/>
      <c r="D4" s="156"/>
      <c r="E4" s="45"/>
      <c r="F4" s="46"/>
    </row>
    <row r="5" spans="1:8" ht="18.75" customHeight="1">
      <c r="A5" s="157" t="s">
        <v>23</v>
      </c>
      <c r="B5" s="157"/>
      <c r="C5" s="157"/>
      <c r="D5" s="157"/>
      <c r="E5" s="45"/>
      <c r="F5" s="45"/>
    </row>
    <row r="6" spans="1:8" ht="18">
      <c r="A6" s="159" t="s">
        <v>1508</v>
      </c>
      <c r="B6" s="159"/>
      <c r="C6" s="159"/>
      <c r="D6" s="159"/>
      <c r="E6" s="10"/>
      <c r="F6" s="47"/>
    </row>
    <row r="7" spans="1:8" ht="18">
      <c r="A7" s="144" t="s">
        <v>1506</v>
      </c>
      <c r="B7" s="144"/>
      <c r="C7" s="144"/>
      <c r="D7" s="144"/>
      <c r="E7" s="48"/>
      <c r="F7" s="48"/>
      <c r="G7" s="48"/>
      <c r="H7" s="48"/>
    </row>
    <row r="8" spans="1:8" ht="15.6">
      <c r="A8" s="158" t="s">
        <v>4</v>
      </c>
      <c r="B8" s="158"/>
      <c r="C8" s="158"/>
      <c r="D8" s="158"/>
      <c r="E8" s="10"/>
      <c r="F8" s="49"/>
    </row>
    <row r="9" spans="1:8">
      <c r="E9" s="10"/>
    </row>
    <row r="10" spans="1:8">
      <c r="E10" s="10"/>
      <c r="F10" s="10"/>
    </row>
    <row r="11" spans="1:8" ht="15" customHeight="1">
      <c r="B11" s="161" t="s">
        <v>5</v>
      </c>
      <c r="C11" s="179" t="s">
        <v>1509</v>
      </c>
      <c r="E11" s="10"/>
    </row>
    <row r="12" spans="1:8" ht="15" customHeight="1">
      <c r="B12" s="161"/>
      <c r="C12" s="17" t="s">
        <v>1506</v>
      </c>
      <c r="D12" s="10"/>
      <c r="E12" s="10"/>
      <c r="F12" s="10"/>
      <c r="G12" s="10"/>
    </row>
    <row r="13" spans="1:8">
      <c r="B13" s="180" t="s">
        <v>10</v>
      </c>
      <c r="C13" s="181">
        <f>+C14+C21</f>
        <v>1622833.406287</v>
      </c>
      <c r="E13" s="10"/>
      <c r="F13" s="10"/>
      <c r="G13" s="10"/>
    </row>
    <row r="14" spans="1:8">
      <c r="B14" s="182" t="s">
        <v>11</v>
      </c>
      <c r="C14" s="183">
        <f>SUM(C15:C20)</f>
        <v>1407548.6858320001</v>
      </c>
      <c r="E14" s="10"/>
      <c r="F14" s="10"/>
      <c r="G14" s="10"/>
    </row>
    <row r="15" spans="1:8" ht="12.75" customHeight="1">
      <c r="B15" s="184" t="s">
        <v>24</v>
      </c>
      <c r="C15" s="51">
        <v>542875.52644799999</v>
      </c>
      <c r="D15" s="51"/>
      <c r="E15" s="10"/>
      <c r="F15" s="10"/>
      <c r="G15" s="10"/>
    </row>
    <row r="16" spans="1:8">
      <c r="B16" s="184" t="s">
        <v>25</v>
      </c>
      <c r="C16" s="51">
        <v>101897.86454900001</v>
      </c>
      <c r="D16" s="52"/>
      <c r="E16" s="10"/>
      <c r="F16" s="10"/>
    </row>
    <row r="17" spans="2:8">
      <c r="B17" s="184" t="s">
        <v>12</v>
      </c>
      <c r="C17" s="51">
        <v>324257.11556399998</v>
      </c>
      <c r="D17" s="51"/>
      <c r="E17" s="10"/>
      <c r="F17" s="10"/>
    </row>
    <row r="18" spans="2:8">
      <c r="B18" s="184" t="s">
        <v>26</v>
      </c>
      <c r="C18" s="53">
        <v>13786.016884999999</v>
      </c>
      <c r="D18" s="54"/>
      <c r="E18" s="10"/>
      <c r="F18" s="10"/>
    </row>
    <row r="19" spans="2:8">
      <c r="B19" s="184" t="s">
        <v>27</v>
      </c>
      <c r="C19" s="51">
        <v>424672.19845800003</v>
      </c>
      <c r="D19" s="51"/>
      <c r="E19" s="10"/>
      <c r="F19" s="10"/>
    </row>
    <row r="20" spans="2:8">
      <c r="B20" s="184" t="s">
        <v>28</v>
      </c>
      <c r="C20" s="51">
        <v>59.963928000000003</v>
      </c>
      <c r="D20" s="51"/>
      <c r="E20" s="10"/>
      <c r="F20" s="10"/>
      <c r="H20" s="10"/>
    </row>
    <row r="21" spans="2:8">
      <c r="B21" s="182" t="s">
        <v>13</v>
      </c>
      <c r="C21" s="183">
        <f>SUM(C22:C27)</f>
        <v>215284.720455</v>
      </c>
      <c r="D21" s="51"/>
      <c r="E21" s="10"/>
      <c r="F21" s="10"/>
      <c r="G21" s="10"/>
    </row>
    <row r="22" spans="2:8">
      <c r="B22" s="184" t="s">
        <v>29</v>
      </c>
      <c r="C22" s="51">
        <v>65675.086632999999</v>
      </c>
      <c r="D22" s="51"/>
      <c r="E22" s="10"/>
      <c r="F22" s="10"/>
      <c r="G22" s="55"/>
    </row>
    <row r="23" spans="2:8">
      <c r="B23" s="184" t="s">
        <v>30</v>
      </c>
      <c r="C23" s="51">
        <v>71387.716207999998</v>
      </c>
      <c r="D23" s="51"/>
      <c r="E23" s="10"/>
      <c r="F23" s="10"/>
    </row>
    <row r="24" spans="2:8">
      <c r="B24" s="184" t="s">
        <v>31</v>
      </c>
      <c r="C24" s="51">
        <v>16.448771000000001</v>
      </c>
      <c r="D24" s="51"/>
      <c r="E24" s="10"/>
      <c r="F24" s="10"/>
    </row>
    <row r="25" spans="2:8">
      <c r="B25" s="184" t="s">
        <v>32</v>
      </c>
      <c r="C25" s="51">
        <v>2770.2222200000001</v>
      </c>
      <c r="D25" s="51"/>
      <c r="E25" s="10"/>
      <c r="F25" s="10"/>
    </row>
    <row r="26" spans="2:8">
      <c r="B26" s="184" t="s">
        <v>33</v>
      </c>
      <c r="C26" s="51">
        <v>72988.962348000001</v>
      </c>
      <c r="D26" s="51"/>
      <c r="E26" s="10"/>
      <c r="F26" s="10"/>
    </row>
    <row r="27" spans="2:8">
      <c r="B27" s="184" t="s">
        <v>34</v>
      </c>
      <c r="C27" s="51">
        <v>2446.284275</v>
      </c>
      <c r="D27" s="51"/>
      <c r="E27" s="10"/>
      <c r="F27" s="10"/>
    </row>
    <row r="28" spans="2:8">
      <c r="B28" s="180" t="s">
        <v>35</v>
      </c>
      <c r="C28" s="181">
        <f>C29</f>
        <v>121192.56198899999</v>
      </c>
      <c r="D28" s="51"/>
      <c r="E28" s="10"/>
      <c r="F28" s="10"/>
    </row>
    <row r="29" spans="2:8">
      <c r="B29" s="182" t="s">
        <v>21</v>
      </c>
      <c r="C29" s="185">
        <f>SUM(C30:C32)</f>
        <v>121192.56198899999</v>
      </c>
      <c r="D29" s="51"/>
      <c r="E29" s="10"/>
      <c r="F29" s="10"/>
    </row>
    <row r="30" spans="2:8">
      <c r="B30" s="184" t="s">
        <v>36</v>
      </c>
      <c r="C30" s="51">
        <v>5117.7218819999998</v>
      </c>
      <c r="D30" s="51"/>
      <c r="E30" s="10"/>
      <c r="F30" s="10"/>
    </row>
    <row r="31" spans="2:8">
      <c r="B31" s="184" t="s">
        <v>37</v>
      </c>
      <c r="C31" s="51">
        <v>116074.840107</v>
      </c>
      <c r="D31" s="51"/>
      <c r="E31" s="10"/>
      <c r="F31" s="10"/>
    </row>
    <row r="32" spans="2:8" ht="27">
      <c r="B32" s="187" t="s">
        <v>1109</v>
      </c>
      <c r="C32" s="186">
        <v>0</v>
      </c>
      <c r="F32" s="10"/>
    </row>
    <row r="33" spans="2:18" ht="15" customHeight="1">
      <c r="B33" s="56" t="s">
        <v>38</v>
      </c>
      <c r="C33" s="57">
        <f>C13+C28</f>
        <v>1744025.9682760001</v>
      </c>
      <c r="F33" s="10"/>
      <c r="G33" s="58"/>
      <c r="H33" s="58"/>
      <c r="I33" s="58"/>
      <c r="J33" s="58"/>
      <c r="K33" s="58"/>
      <c r="L33" s="58"/>
      <c r="M33" s="58"/>
    </row>
    <row r="34" spans="2:18" ht="19.2" customHeight="1">
      <c r="B34" s="150" t="s">
        <v>39</v>
      </c>
      <c r="C34" s="150"/>
      <c r="D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6" spans="2:18" ht="23.4" customHeight="1"/>
    <row r="43" spans="2:18">
      <c r="B43" s="10"/>
    </row>
  </sheetData>
  <mergeCells count="10">
    <mergeCell ref="B34:C34"/>
    <mergeCell ref="B11:B12"/>
    <mergeCell ref="A8:D8"/>
    <mergeCell ref="A7:D7"/>
    <mergeCell ref="A6:D6"/>
    <mergeCell ref="A1:D1"/>
    <mergeCell ref="A2:D2"/>
    <mergeCell ref="A3:D3"/>
    <mergeCell ref="A4:D4"/>
    <mergeCell ref="A5:D5"/>
  </mergeCells>
  <phoneticPr fontId="42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H72"/>
  <sheetViews>
    <sheetView showGridLines="0" zoomScaleNormal="100" workbookViewId="0">
      <selection activeCell="C11" sqref="C11"/>
    </sheetView>
  </sheetViews>
  <sheetFormatPr defaultColWidth="11.44140625" defaultRowHeight="14.4"/>
  <cols>
    <col min="1" max="1" width="29.44140625" style="12" customWidth="1"/>
    <col min="2" max="2" width="60.88671875" style="12" customWidth="1"/>
    <col min="3" max="3" width="19" style="12" customWidth="1"/>
    <col min="4" max="4" width="14.109375" style="12" bestFit="1" customWidth="1"/>
    <col min="5" max="5" width="13.44140625" style="12" bestFit="1" customWidth="1"/>
    <col min="6" max="6" width="14.109375" style="12" bestFit="1" customWidth="1"/>
    <col min="7" max="16384" width="11.44140625" style="12"/>
  </cols>
  <sheetData>
    <row r="1" spans="1:7" ht="28.5" customHeight="1">
      <c r="A1" s="145" t="s">
        <v>1507</v>
      </c>
      <c r="B1" s="145"/>
      <c r="C1" s="145"/>
      <c r="D1" s="145"/>
    </row>
    <row r="2" spans="1:7" ht="21" customHeight="1">
      <c r="A2" s="146" t="s">
        <v>0</v>
      </c>
      <c r="B2" s="146"/>
      <c r="C2" s="146"/>
      <c r="D2" s="146"/>
    </row>
    <row r="3" spans="1:7" ht="15" customHeight="1">
      <c r="A3" s="155" t="s">
        <v>1</v>
      </c>
      <c r="B3" s="155"/>
      <c r="C3" s="155"/>
      <c r="D3" s="155"/>
    </row>
    <row r="4" spans="1:7" ht="18.75" customHeight="1">
      <c r="A4" s="157" t="s">
        <v>22</v>
      </c>
      <c r="B4" s="157"/>
      <c r="C4" s="157"/>
      <c r="D4" s="157"/>
    </row>
    <row r="5" spans="1:7" ht="18.75" customHeight="1">
      <c r="A5" s="157" t="s">
        <v>40</v>
      </c>
      <c r="B5" s="157"/>
      <c r="C5" s="157"/>
      <c r="D5" s="157"/>
    </row>
    <row r="6" spans="1:7" ht="18">
      <c r="A6" s="144" t="s">
        <v>1508</v>
      </c>
      <c r="B6" s="144"/>
      <c r="C6" s="144"/>
      <c r="D6" s="144"/>
    </row>
    <row r="7" spans="1:7" ht="18">
      <c r="A7" s="144" t="s">
        <v>1506</v>
      </c>
      <c r="B7" s="144"/>
      <c r="C7" s="144"/>
      <c r="D7" s="144"/>
    </row>
    <row r="8" spans="1:7" ht="15.6">
      <c r="A8" s="158" t="s">
        <v>4</v>
      </c>
      <c r="B8" s="158"/>
      <c r="C8" s="158"/>
      <c r="D8" s="158"/>
    </row>
    <row r="10" spans="1:7">
      <c r="F10" s="55"/>
    </row>
    <row r="11" spans="1:7" ht="15" customHeight="1">
      <c r="B11" s="160" t="s">
        <v>5</v>
      </c>
      <c r="C11" s="70" t="s">
        <v>1509</v>
      </c>
    </row>
    <row r="12" spans="1:7">
      <c r="B12" s="160"/>
      <c r="C12" s="71" t="s">
        <v>1506</v>
      </c>
    </row>
    <row r="13" spans="1:7">
      <c r="B13" s="72" t="s">
        <v>10</v>
      </c>
      <c r="C13" s="73">
        <f>C14+C17+C43+C45+C47+C49+C51+C53+C55</f>
        <v>1622833.4062869998</v>
      </c>
      <c r="F13" s="10"/>
      <c r="G13" s="59"/>
    </row>
    <row r="14" spans="1:7">
      <c r="B14" s="74" t="s">
        <v>41</v>
      </c>
      <c r="C14" s="75">
        <f>SUM(C15:C16)</f>
        <v>8907.7951830000002</v>
      </c>
      <c r="F14" s="10"/>
    </row>
    <row r="15" spans="1:7">
      <c r="B15" s="76" t="s">
        <v>42</v>
      </c>
      <c r="C15" s="77">
        <v>3010.7791240000001</v>
      </c>
      <c r="D15" s="53"/>
      <c r="F15" s="10"/>
    </row>
    <row r="16" spans="1:7">
      <c r="B16" s="76" t="s">
        <v>43</v>
      </c>
      <c r="C16" s="77">
        <v>5897.0160589999996</v>
      </c>
      <c r="D16" s="53"/>
      <c r="F16" s="10"/>
    </row>
    <row r="17" spans="2:8">
      <c r="B17" s="74" t="s">
        <v>44</v>
      </c>
      <c r="C17" s="75">
        <f>SUM(C18:C42)</f>
        <v>1584338.8360589999</v>
      </c>
      <c r="D17" s="53"/>
    </row>
    <row r="18" spans="2:8">
      <c r="B18" s="76" t="s">
        <v>45</v>
      </c>
      <c r="C18" s="77">
        <v>130289.851958</v>
      </c>
      <c r="D18" s="61"/>
    </row>
    <row r="19" spans="2:8">
      <c r="B19" s="76" t="s">
        <v>46</v>
      </c>
      <c r="C19" s="77">
        <v>81924.855519000004</v>
      </c>
      <c r="D19" s="61"/>
    </row>
    <row r="20" spans="2:8">
      <c r="B20" s="76" t="s">
        <v>47</v>
      </c>
      <c r="C20" s="77">
        <v>68686.619634000002</v>
      </c>
      <c r="D20" s="61"/>
    </row>
    <row r="21" spans="2:8">
      <c r="B21" s="76" t="s">
        <v>48</v>
      </c>
      <c r="C21" s="77">
        <v>15186.213374999999</v>
      </c>
      <c r="D21" s="61"/>
    </row>
    <row r="22" spans="2:8">
      <c r="B22" s="76" t="s">
        <v>1516</v>
      </c>
      <c r="C22" s="77">
        <v>26273.533371000001</v>
      </c>
      <c r="D22" s="61"/>
    </row>
    <row r="23" spans="2:8">
      <c r="B23" s="76" t="s">
        <v>49</v>
      </c>
      <c r="C23" s="78">
        <v>332030.596342</v>
      </c>
      <c r="D23" s="61"/>
    </row>
    <row r="24" spans="2:8">
      <c r="B24" s="76" t="s">
        <v>50</v>
      </c>
      <c r="C24" s="78">
        <v>180686.72498200001</v>
      </c>
      <c r="D24" s="61"/>
    </row>
    <row r="25" spans="2:8">
      <c r="B25" s="79" t="s">
        <v>51</v>
      </c>
      <c r="C25" s="78">
        <v>8634.9334099999996</v>
      </c>
      <c r="D25" s="61"/>
    </row>
    <row r="26" spans="2:8">
      <c r="B26" s="79" t="s">
        <v>52</v>
      </c>
      <c r="C26" s="78">
        <v>2899.5100029999999</v>
      </c>
      <c r="D26" s="61"/>
      <c r="H26" s="62"/>
    </row>
    <row r="27" spans="2:8">
      <c r="B27" s="79" t="s">
        <v>53</v>
      </c>
      <c r="C27" s="78">
        <v>18697.509948999999</v>
      </c>
      <c r="D27" s="61"/>
    </row>
    <row r="28" spans="2:8">
      <c r="B28" s="79" t="s">
        <v>54</v>
      </c>
      <c r="C28" s="78">
        <v>73881.683103999996</v>
      </c>
      <c r="D28" s="61"/>
    </row>
    <row r="29" spans="2:8">
      <c r="B29" s="79" t="s">
        <v>55</v>
      </c>
      <c r="C29" s="78">
        <v>21390.709234999998</v>
      </c>
      <c r="D29" s="61"/>
    </row>
    <row r="30" spans="2:8">
      <c r="B30" s="79" t="s">
        <v>56</v>
      </c>
      <c r="C30" s="78">
        <v>10990.734117</v>
      </c>
      <c r="D30" s="61"/>
    </row>
    <row r="31" spans="2:8">
      <c r="B31" s="79" t="s">
        <v>57</v>
      </c>
      <c r="C31" s="78">
        <v>9308.3069809999997</v>
      </c>
      <c r="D31" s="61"/>
    </row>
    <row r="32" spans="2:8">
      <c r="B32" s="79" t="s">
        <v>58</v>
      </c>
      <c r="C32" s="78">
        <v>1258.285151</v>
      </c>
      <c r="D32" s="61"/>
    </row>
    <row r="33" spans="2:6">
      <c r="B33" s="79" t="s">
        <v>59</v>
      </c>
      <c r="C33" s="78">
        <v>4419.7494610000003</v>
      </c>
      <c r="D33" s="61"/>
    </row>
    <row r="34" spans="2:6">
      <c r="B34" s="79" t="s">
        <v>60</v>
      </c>
      <c r="C34" s="78">
        <v>758.35537499999998</v>
      </c>
      <c r="D34" s="61"/>
    </row>
    <row r="35" spans="2:6">
      <c r="B35" s="79" t="s">
        <v>61</v>
      </c>
      <c r="C35" s="78">
        <v>16250.725152999999</v>
      </c>
      <c r="D35" s="61"/>
    </row>
    <row r="36" spans="2:6">
      <c r="B36" s="79" t="s">
        <v>62</v>
      </c>
      <c r="C36" s="78">
        <v>23276.233658000001</v>
      </c>
      <c r="D36" s="61"/>
    </row>
    <row r="37" spans="2:6">
      <c r="B37" s="79" t="s">
        <v>64</v>
      </c>
      <c r="C37" s="78">
        <v>2886.5332629999998</v>
      </c>
      <c r="D37" s="61"/>
    </row>
    <row r="38" spans="2:6">
      <c r="B38" s="79" t="s">
        <v>65</v>
      </c>
      <c r="C38" s="78">
        <v>10596.192158</v>
      </c>
      <c r="D38" s="61"/>
    </row>
    <row r="39" spans="2:6">
      <c r="B39" s="79" t="s">
        <v>66</v>
      </c>
      <c r="C39" s="78">
        <v>25212.748733</v>
      </c>
      <c r="D39" s="61"/>
    </row>
    <row r="40" spans="2:6">
      <c r="B40" s="79" t="s">
        <v>1517</v>
      </c>
      <c r="C40" s="78">
        <v>4175.7262149999997</v>
      </c>
      <c r="D40" s="61"/>
    </row>
    <row r="41" spans="2:6">
      <c r="B41" s="79" t="s">
        <v>67</v>
      </c>
      <c r="C41" s="78">
        <v>362550.01843400003</v>
      </c>
      <c r="D41" s="61"/>
    </row>
    <row r="42" spans="2:6">
      <c r="B42" s="79" t="s">
        <v>68</v>
      </c>
      <c r="C42" s="78">
        <v>152072.48647800001</v>
      </c>
      <c r="D42" s="61"/>
    </row>
    <row r="43" spans="2:6">
      <c r="B43" s="74" t="s">
        <v>69</v>
      </c>
      <c r="C43" s="75">
        <f>C44</f>
        <v>12921.593863</v>
      </c>
      <c r="D43" s="61"/>
    </row>
    <row r="44" spans="2:6">
      <c r="B44" s="76" t="s">
        <v>70</v>
      </c>
      <c r="C44" s="77">
        <v>12921.593863</v>
      </c>
      <c r="D44" s="61"/>
    </row>
    <row r="45" spans="2:6">
      <c r="B45" s="74" t="s">
        <v>71</v>
      </c>
      <c r="C45" s="75">
        <f>C46</f>
        <v>10870.891737</v>
      </c>
      <c r="D45" s="61"/>
    </row>
    <row r="46" spans="2:6">
      <c r="B46" s="76" t="s">
        <v>72</v>
      </c>
      <c r="C46" s="77">
        <v>10870.891737</v>
      </c>
      <c r="D46" s="61"/>
      <c r="F46" s="62"/>
    </row>
    <row r="47" spans="2:6">
      <c r="B47" s="74" t="s">
        <v>73</v>
      </c>
      <c r="C47" s="75">
        <f>C48</f>
        <v>1524.2480869999999</v>
      </c>
      <c r="D47" s="61"/>
    </row>
    <row r="48" spans="2:6">
      <c r="B48" s="76" t="s">
        <v>74</v>
      </c>
      <c r="C48" s="77">
        <v>1524.2480869999999</v>
      </c>
      <c r="D48" s="61"/>
    </row>
    <row r="49" spans="2:6">
      <c r="B49" s="74" t="s">
        <v>75</v>
      </c>
      <c r="C49" s="75">
        <f>C50</f>
        <v>1975.371875</v>
      </c>
      <c r="D49" s="61"/>
      <c r="E49" s="62"/>
      <c r="F49" s="62"/>
    </row>
    <row r="50" spans="2:6">
      <c r="B50" s="76" t="s">
        <v>76</v>
      </c>
      <c r="C50" s="77">
        <v>1975.371875</v>
      </c>
      <c r="D50" s="61"/>
      <c r="E50" s="62"/>
    </row>
    <row r="51" spans="2:6">
      <c r="B51" s="74" t="s">
        <v>77</v>
      </c>
      <c r="C51" s="75">
        <f>C52</f>
        <v>400</v>
      </c>
      <c r="D51" s="61"/>
    </row>
    <row r="52" spans="2:6">
      <c r="B52" s="76" t="s">
        <v>78</v>
      </c>
      <c r="C52" s="77">
        <v>400</v>
      </c>
      <c r="D52" s="61"/>
    </row>
    <row r="53" spans="2:6">
      <c r="B53" s="74" t="s">
        <v>79</v>
      </c>
      <c r="C53" s="75">
        <f>C54</f>
        <v>1008</v>
      </c>
      <c r="D53" s="61"/>
    </row>
    <row r="54" spans="2:6">
      <c r="B54" s="76" t="s">
        <v>1511</v>
      </c>
      <c r="C54" s="77">
        <v>1008</v>
      </c>
      <c r="D54" s="61"/>
      <c r="F54" s="62"/>
    </row>
    <row r="55" spans="2:6">
      <c r="B55" s="80" t="s">
        <v>80</v>
      </c>
      <c r="C55" s="75">
        <f>C56</f>
        <v>886.66948300000001</v>
      </c>
      <c r="D55" s="61"/>
    </row>
    <row r="56" spans="2:6">
      <c r="B56" s="76" t="s">
        <v>1042</v>
      </c>
      <c r="C56" s="77">
        <v>886.66948300000001</v>
      </c>
      <c r="D56" s="61"/>
    </row>
    <row r="57" spans="2:6">
      <c r="B57" s="81" t="s">
        <v>35</v>
      </c>
      <c r="C57" s="82">
        <f>C58</f>
        <v>121192.56198899999</v>
      </c>
      <c r="D57" s="61"/>
    </row>
    <row r="58" spans="2:6">
      <c r="B58" s="74" t="s">
        <v>44</v>
      </c>
      <c r="C58" s="75">
        <f>SUM(C59:C63)</f>
        <v>121192.56198899999</v>
      </c>
      <c r="D58" s="61"/>
      <c r="F58" s="62"/>
    </row>
    <row r="59" spans="2:6">
      <c r="B59" s="76" t="s">
        <v>49</v>
      </c>
      <c r="C59" s="83">
        <v>0</v>
      </c>
      <c r="D59" s="61"/>
      <c r="F59" s="62"/>
    </row>
    <row r="60" spans="2:6">
      <c r="B60" s="76" t="s">
        <v>53</v>
      </c>
      <c r="C60" s="83">
        <v>0</v>
      </c>
      <c r="D60" s="61"/>
      <c r="F60" s="62"/>
    </row>
    <row r="61" spans="2:6">
      <c r="B61" s="76" t="s">
        <v>63</v>
      </c>
      <c r="C61" s="77">
        <v>0</v>
      </c>
      <c r="D61" s="61"/>
      <c r="F61" s="62"/>
    </row>
    <row r="62" spans="2:6">
      <c r="B62" s="76" t="s">
        <v>67</v>
      </c>
      <c r="C62" s="77">
        <v>101192.56198899999</v>
      </c>
      <c r="D62" s="61"/>
    </row>
    <row r="63" spans="2:6">
      <c r="B63" s="76" t="s">
        <v>68</v>
      </c>
      <c r="C63" s="77">
        <v>20000</v>
      </c>
    </row>
    <row r="64" spans="2:6">
      <c r="B64" s="84" t="s">
        <v>81</v>
      </c>
      <c r="C64" s="85">
        <f>C13+C57</f>
        <v>1744025.9682759999</v>
      </c>
      <c r="E64" s="59"/>
    </row>
    <row r="65" spans="2:4">
      <c r="B65" s="69" t="s">
        <v>39</v>
      </c>
      <c r="C65" s="65"/>
      <c r="D65" s="61"/>
    </row>
    <row r="66" spans="2:4" ht="21" customHeight="1"/>
    <row r="67" spans="2:4" ht="14.25" customHeight="1"/>
    <row r="68" spans="2:4">
      <c r="B68" s="66"/>
      <c r="C68" s="66"/>
    </row>
    <row r="70" spans="2:4">
      <c r="C70" s="27"/>
    </row>
    <row r="71" spans="2:4">
      <c r="C71" s="27"/>
    </row>
    <row r="72" spans="2:4">
      <c r="C72" s="27"/>
    </row>
  </sheetData>
  <mergeCells count="9">
    <mergeCell ref="A8:D8"/>
    <mergeCell ref="B11:B12"/>
    <mergeCell ref="A6:D6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B3DB-6AAB-4283-9AF5-AC5B5F496D60}">
  <dimension ref="A1:D156"/>
  <sheetViews>
    <sheetView showGridLines="0" workbookViewId="0">
      <selection activeCell="C13" sqref="C13"/>
    </sheetView>
  </sheetViews>
  <sheetFormatPr defaultColWidth="11.5546875" defaultRowHeight="14.4"/>
  <cols>
    <col min="1" max="1" width="11.5546875" style="12"/>
    <col min="2" max="2" width="101.6640625" style="12" bestFit="1" customWidth="1"/>
    <col min="3" max="3" width="16.6640625" style="12" customWidth="1"/>
    <col min="4" max="16384" width="11.5546875" style="12"/>
  </cols>
  <sheetData>
    <row r="1" spans="1:4" ht="28.2">
      <c r="A1" s="145" t="s">
        <v>1507</v>
      </c>
      <c r="B1" s="145"/>
      <c r="C1" s="145"/>
    </row>
    <row r="2" spans="1:4" ht="21">
      <c r="A2" s="146" t="s">
        <v>0</v>
      </c>
      <c r="B2" s="146"/>
      <c r="C2" s="146"/>
    </row>
    <row r="3" spans="1:4">
      <c r="A3" s="155" t="s">
        <v>1</v>
      </c>
      <c r="B3" s="155"/>
      <c r="C3" s="155"/>
    </row>
    <row r="5" spans="1:4" ht="18">
      <c r="A5" s="157" t="s">
        <v>22</v>
      </c>
      <c r="B5" s="157"/>
      <c r="C5" s="157"/>
    </row>
    <row r="6" spans="1:4" ht="18">
      <c r="A6" s="157" t="s">
        <v>82</v>
      </c>
      <c r="B6" s="157"/>
      <c r="C6" s="157"/>
    </row>
    <row r="7" spans="1:4" ht="18">
      <c r="A7" s="159" t="s">
        <v>1508</v>
      </c>
      <c r="B7" s="159"/>
      <c r="C7" s="159"/>
    </row>
    <row r="8" spans="1:4" ht="18">
      <c r="A8" s="144" t="s">
        <v>1506</v>
      </c>
      <c r="B8" s="144"/>
      <c r="C8" s="144"/>
      <c r="D8" s="48"/>
    </row>
    <row r="9" spans="1:4" ht="15.6">
      <c r="A9" s="158" t="s">
        <v>4</v>
      </c>
      <c r="B9" s="158"/>
      <c r="C9" s="158"/>
    </row>
    <row r="13" spans="1:4">
      <c r="B13" s="161" t="s">
        <v>5</v>
      </c>
      <c r="C13" s="50" t="s">
        <v>1509</v>
      </c>
    </row>
    <row r="14" spans="1:4">
      <c r="B14" s="161"/>
      <c r="C14" s="17" t="s">
        <v>1506</v>
      </c>
    </row>
    <row r="15" spans="1:4">
      <c r="B15" s="67" t="s">
        <v>243</v>
      </c>
      <c r="C15" s="133">
        <f>C16+C39+C74+C103+C148</f>
        <v>1622833406287</v>
      </c>
    </row>
    <row r="16" spans="1:4">
      <c r="B16" s="134" t="s">
        <v>1512</v>
      </c>
      <c r="C16" s="130">
        <f>C17+C23+C26+C31</f>
        <v>256969074361</v>
      </c>
    </row>
    <row r="17" spans="2:3">
      <c r="B17" s="135" t="s">
        <v>83</v>
      </c>
      <c r="C17" s="130">
        <f>SUM(C18:C22)</f>
        <v>102151484178</v>
      </c>
    </row>
    <row r="18" spans="2:3">
      <c r="B18" s="63" t="s">
        <v>84</v>
      </c>
      <c r="C18" s="129">
        <v>8027164129</v>
      </c>
    </row>
    <row r="19" spans="2:3">
      <c r="B19" s="63" t="s">
        <v>85</v>
      </c>
      <c r="C19" s="129">
        <v>52957815438</v>
      </c>
    </row>
    <row r="20" spans="2:3">
      <c r="B20" s="63" t="s">
        <v>86</v>
      </c>
      <c r="C20" s="129">
        <v>29452658980</v>
      </c>
    </row>
    <row r="21" spans="2:3">
      <c r="B21" s="63" t="s">
        <v>87</v>
      </c>
      <c r="C21" s="129">
        <v>10858756737</v>
      </c>
    </row>
    <row r="22" spans="2:3">
      <c r="B22" s="63" t="s">
        <v>88</v>
      </c>
      <c r="C22" s="129">
        <v>855088894</v>
      </c>
    </row>
    <row r="23" spans="2:3">
      <c r="B23" s="135" t="s">
        <v>89</v>
      </c>
      <c r="C23" s="130">
        <f>SUM(C24:C25)</f>
        <v>15009549215</v>
      </c>
    </row>
    <row r="24" spans="2:3">
      <c r="B24" s="63" t="s">
        <v>90</v>
      </c>
      <c r="C24" s="129">
        <v>5102968644</v>
      </c>
    </row>
    <row r="25" spans="2:3">
      <c r="B25" s="63" t="s">
        <v>91</v>
      </c>
      <c r="C25" s="129">
        <v>9906580571</v>
      </c>
    </row>
    <row r="26" spans="2:3">
      <c r="B26" s="135" t="s">
        <v>92</v>
      </c>
      <c r="C26" s="130">
        <f>SUM(C27:C30)</f>
        <v>55750231755</v>
      </c>
    </row>
    <row r="27" spans="2:3">
      <c r="B27" s="63" t="s">
        <v>93</v>
      </c>
      <c r="C27" s="129">
        <v>51534148443</v>
      </c>
    </row>
    <row r="28" spans="2:3">
      <c r="B28" s="63" t="s">
        <v>94</v>
      </c>
      <c r="C28" s="129">
        <v>3838533234</v>
      </c>
    </row>
    <row r="29" spans="2:3">
      <c r="B29" s="63" t="s">
        <v>964</v>
      </c>
      <c r="C29" s="129">
        <v>296441158</v>
      </c>
    </row>
    <row r="30" spans="2:3">
      <c r="B30" s="63" t="s">
        <v>95</v>
      </c>
      <c r="C30" s="129">
        <v>81108920</v>
      </c>
    </row>
    <row r="31" spans="2:3">
      <c r="B31" s="135" t="s">
        <v>96</v>
      </c>
      <c r="C31" s="130">
        <f>SUM(C32:C38)</f>
        <v>84057809213</v>
      </c>
    </row>
    <row r="32" spans="2:3">
      <c r="B32" s="63" t="s">
        <v>97</v>
      </c>
      <c r="C32" s="129">
        <v>39543819862</v>
      </c>
    </row>
    <row r="33" spans="2:3">
      <c r="B33" s="63" t="s">
        <v>98</v>
      </c>
      <c r="C33" s="129">
        <v>1394684725</v>
      </c>
    </row>
    <row r="34" spans="2:3">
      <c r="B34" s="63" t="s">
        <v>99</v>
      </c>
      <c r="C34" s="129">
        <v>29123951403</v>
      </c>
    </row>
    <row r="35" spans="2:3">
      <c r="B35" s="63" t="s">
        <v>100</v>
      </c>
      <c r="C35" s="129">
        <v>3220295124</v>
      </c>
    </row>
    <row r="36" spans="2:3">
      <c r="B36" s="63" t="s">
        <v>101</v>
      </c>
      <c r="C36" s="129">
        <v>5672580954</v>
      </c>
    </row>
    <row r="37" spans="2:3">
      <c r="B37" s="63" t="s">
        <v>102</v>
      </c>
      <c r="C37" s="129">
        <v>68949757</v>
      </c>
    </row>
    <row r="38" spans="2:3">
      <c r="B38" s="63" t="s">
        <v>103</v>
      </c>
      <c r="C38" s="129">
        <v>5033527388</v>
      </c>
    </row>
    <row r="39" spans="2:3">
      <c r="B39" s="134" t="s">
        <v>1081</v>
      </c>
      <c r="C39" s="130">
        <f>C40+C44+C50+C52+C58+C61+C67+C69+C71</f>
        <v>249200443837</v>
      </c>
    </row>
    <row r="40" spans="2:3">
      <c r="B40" s="135" t="s">
        <v>104</v>
      </c>
      <c r="C40" s="130">
        <f>SUM(C41:C43)</f>
        <v>22840302147</v>
      </c>
    </row>
    <row r="41" spans="2:3">
      <c r="B41" s="63" t="s">
        <v>105</v>
      </c>
      <c r="C41" s="129">
        <v>20922831438</v>
      </c>
    </row>
    <row r="42" spans="2:3">
      <c r="B42" s="63" t="s">
        <v>106</v>
      </c>
      <c r="C42" s="129">
        <v>1670312352</v>
      </c>
    </row>
    <row r="43" spans="2:3">
      <c r="B43" s="63" t="s">
        <v>107</v>
      </c>
      <c r="C43" s="129">
        <v>247158357</v>
      </c>
    </row>
    <row r="44" spans="2:3">
      <c r="B44" s="135" t="s">
        <v>108</v>
      </c>
      <c r="C44" s="130">
        <f>SUM(C45:C49)</f>
        <v>19229327493</v>
      </c>
    </row>
    <row r="45" spans="2:3">
      <c r="B45" s="63" t="s">
        <v>109</v>
      </c>
      <c r="C45" s="129">
        <v>10225165399</v>
      </c>
    </row>
    <row r="46" spans="2:3">
      <c r="B46" s="63" t="s">
        <v>110</v>
      </c>
      <c r="C46" s="129">
        <v>144925000</v>
      </c>
    </row>
    <row r="47" spans="2:3">
      <c r="B47" s="63" t="s">
        <v>965</v>
      </c>
      <c r="C47" s="129">
        <v>100000000</v>
      </c>
    </row>
    <row r="48" spans="2:3">
      <c r="B48" s="63" t="s">
        <v>111</v>
      </c>
      <c r="C48" s="129">
        <v>977523771</v>
      </c>
    </row>
    <row r="49" spans="2:3">
      <c r="B49" s="63" t="s">
        <v>112</v>
      </c>
      <c r="C49" s="129">
        <v>7781713323</v>
      </c>
    </row>
    <row r="50" spans="2:3">
      <c r="B50" s="135" t="s">
        <v>113</v>
      </c>
      <c r="C50" s="130">
        <f>SUM(C51)</f>
        <v>6975321990</v>
      </c>
    </row>
    <row r="51" spans="2:3">
      <c r="B51" s="63" t="s">
        <v>114</v>
      </c>
      <c r="C51" s="129">
        <v>6975321990</v>
      </c>
    </row>
    <row r="52" spans="2:3">
      <c r="B52" s="135" t="s">
        <v>115</v>
      </c>
      <c r="C52" s="130">
        <f>SUM(C53:C57)</f>
        <v>95599385504</v>
      </c>
    </row>
    <row r="53" spans="2:3">
      <c r="B53" s="63" t="s">
        <v>116</v>
      </c>
      <c r="C53" s="129">
        <v>581376265</v>
      </c>
    </row>
    <row r="54" spans="2:3">
      <c r="B54" s="63" t="s">
        <v>117</v>
      </c>
      <c r="C54" s="129">
        <v>92475769241</v>
      </c>
    </row>
    <row r="55" spans="2:3">
      <c r="B55" s="63" t="s">
        <v>1515</v>
      </c>
      <c r="C55" s="129">
        <v>288905038</v>
      </c>
    </row>
    <row r="56" spans="2:3">
      <c r="B56" s="63" t="s">
        <v>118</v>
      </c>
      <c r="C56" s="129">
        <v>19334653</v>
      </c>
    </row>
    <row r="57" spans="2:3">
      <c r="B57" s="63" t="s">
        <v>119</v>
      </c>
      <c r="C57" s="129">
        <v>2234000307</v>
      </c>
    </row>
    <row r="58" spans="2:3">
      <c r="B58" s="135" t="s">
        <v>120</v>
      </c>
      <c r="C58" s="130">
        <f>SUM(C59:C60)</f>
        <v>984650259</v>
      </c>
    </row>
    <row r="59" spans="2:3">
      <c r="B59" s="63" t="s">
        <v>121</v>
      </c>
      <c r="C59" s="129">
        <v>983650259</v>
      </c>
    </row>
    <row r="60" spans="2:3">
      <c r="B60" s="63" t="s">
        <v>469</v>
      </c>
      <c r="C60" s="129">
        <v>1000000</v>
      </c>
    </row>
    <row r="61" spans="2:3">
      <c r="B61" s="135" t="s">
        <v>122</v>
      </c>
      <c r="C61" s="130">
        <f>SUM(C62:C66)</f>
        <v>89860675127</v>
      </c>
    </row>
    <row r="62" spans="2:3">
      <c r="B62" s="63" t="s">
        <v>123</v>
      </c>
      <c r="C62" s="129">
        <v>48883353511</v>
      </c>
    </row>
    <row r="63" spans="2:3">
      <c r="B63" s="63" t="s">
        <v>124</v>
      </c>
      <c r="C63" s="129">
        <v>7846034</v>
      </c>
    </row>
    <row r="64" spans="2:3">
      <c r="B64" s="63" t="s">
        <v>125</v>
      </c>
      <c r="C64" s="129">
        <v>35043058783</v>
      </c>
    </row>
    <row r="65" spans="2:3">
      <c r="B65" s="63" t="s">
        <v>126</v>
      </c>
      <c r="C65" s="129">
        <v>1250000000</v>
      </c>
    </row>
    <row r="66" spans="2:3">
      <c r="B66" s="63" t="s">
        <v>127</v>
      </c>
      <c r="C66" s="129">
        <v>4676416799</v>
      </c>
    </row>
    <row r="67" spans="2:3">
      <c r="B67" s="135" t="s">
        <v>128</v>
      </c>
      <c r="C67" s="130">
        <f>C68</f>
        <v>4386380395</v>
      </c>
    </row>
    <row r="68" spans="2:3">
      <c r="B68" s="63" t="s">
        <v>129</v>
      </c>
      <c r="C68" s="129">
        <v>4386380395</v>
      </c>
    </row>
    <row r="69" spans="2:3">
      <c r="B69" s="135" t="s">
        <v>130</v>
      </c>
      <c r="C69" s="130">
        <f>C70</f>
        <v>149703020</v>
      </c>
    </row>
    <row r="70" spans="2:3">
      <c r="B70" s="63" t="s">
        <v>131</v>
      </c>
      <c r="C70" s="129">
        <v>149703020</v>
      </c>
    </row>
    <row r="71" spans="2:3">
      <c r="B71" s="135" t="s">
        <v>132</v>
      </c>
      <c r="C71" s="130">
        <f>SUM(C72:C73)</f>
        <v>9174697902</v>
      </c>
    </row>
    <row r="72" spans="2:3">
      <c r="B72" s="63" t="s">
        <v>424</v>
      </c>
      <c r="C72" s="129">
        <v>28275430</v>
      </c>
    </row>
    <row r="73" spans="2:3">
      <c r="B73" s="63" t="s">
        <v>133</v>
      </c>
      <c r="C73" s="129">
        <v>9146422472</v>
      </c>
    </row>
    <row r="74" spans="2:3">
      <c r="B74" s="134" t="s">
        <v>1088</v>
      </c>
      <c r="C74" s="130">
        <f>C75+C80+C94</f>
        <v>15653220062</v>
      </c>
    </row>
    <row r="75" spans="2:3">
      <c r="B75" s="135" t="s">
        <v>134</v>
      </c>
      <c r="C75" s="130">
        <f>SUM(C76:C79)</f>
        <v>1159849100</v>
      </c>
    </row>
    <row r="76" spans="2:3">
      <c r="B76" s="63" t="s">
        <v>135</v>
      </c>
      <c r="C76" s="129">
        <v>228885000</v>
      </c>
    </row>
    <row r="77" spans="2:3">
      <c r="B77" s="63" t="s">
        <v>136</v>
      </c>
      <c r="C77" s="129">
        <v>583707266</v>
      </c>
    </row>
    <row r="78" spans="2:3">
      <c r="B78" s="63" t="s">
        <v>854</v>
      </c>
      <c r="C78" s="129">
        <v>14083521</v>
      </c>
    </row>
    <row r="79" spans="2:3">
      <c r="B79" s="63" t="s">
        <v>137</v>
      </c>
      <c r="C79" s="129">
        <v>333173313</v>
      </c>
    </row>
    <row r="80" spans="2:3">
      <c r="B80" s="135" t="s">
        <v>138</v>
      </c>
      <c r="C80" s="130">
        <f>SUM(C81:C93)</f>
        <v>8167588808</v>
      </c>
    </row>
    <row r="81" spans="2:3">
      <c r="B81" s="63" t="s">
        <v>139</v>
      </c>
      <c r="C81" s="129">
        <v>1430788520</v>
      </c>
    </row>
    <row r="82" spans="2:3">
      <c r="B82" s="63" t="s">
        <v>140</v>
      </c>
      <c r="C82" s="129">
        <v>402894786</v>
      </c>
    </row>
    <row r="83" spans="2:3">
      <c r="B83" s="63" t="s">
        <v>141</v>
      </c>
      <c r="C83" s="129">
        <v>10000000</v>
      </c>
    </row>
    <row r="84" spans="2:3">
      <c r="B84" s="63" t="s">
        <v>142</v>
      </c>
      <c r="C84" s="129">
        <v>5800000</v>
      </c>
    </row>
    <row r="85" spans="2:3">
      <c r="B85" s="63" t="s">
        <v>143</v>
      </c>
      <c r="C85" s="129">
        <v>166300000</v>
      </c>
    </row>
    <row r="86" spans="2:3">
      <c r="B86" s="63" t="s">
        <v>966</v>
      </c>
      <c r="C86" s="129">
        <v>99295178</v>
      </c>
    </row>
    <row r="87" spans="2:3">
      <c r="B87" s="63" t="s">
        <v>144</v>
      </c>
      <c r="C87" s="129">
        <v>1341832252</v>
      </c>
    </row>
    <row r="88" spans="2:3">
      <c r="B88" s="63" t="s">
        <v>145</v>
      </c>
      <c r="C88" s="129">
        <v>1205895920</v>
      </c>
    </row>
    <row r="89" spans="2:3">
      <c r="B89" s="63" t="s">
        <v>146</v>
      </c>
      <c r="C89" s="129">
        <v>96423204</v>
      </c>
    </row>
    <row r="90" spans="2:3">
      <c r="B90" s="63" t="s">
        <v>147</v>
      </c>
      <c r="C90" s="129">
        <v>1300000</v>
      </c>
    </row>
    <row r="91" spans="2:3">
      <c r="B91" s="63" t="s">
        <v>967</v>
      </c>
      <c r="C91" s="129">
        <v>48847564</v>
      </c>
    </row>
    <row r="92" spans="2:3">
      <c r="B92" s="63" t="s">
        <v>148</v>
      </c>
      <c r="C92" s="129">
        <v>21670500</v>
      </c>
    </row>
    <row r="93" spans="2:3">
      <c r="B93" s="63" t="s">
        <v>149</v>
      </c>
      <c r="C93" s="129">
        <v>3336540884</v>
      </c>
    </row>
    <row r="94" spans="2:3">
      <c r="B94" s="135" t="s">
        <v>150</v>
      </c>
      <c r="C94" s="130">
        <f>SUM(C95:C102)</f>
        <v>6325782154</v>
      </c>
    </row>
    <row r="95" spans="2:3">
      <c r="B95" s="63" t="s">
        <v>151</v>
      </c>
      <c r="C95" s="129">
        <v>353570167</v>
      </c>
    </row>
    <row r="96" spans="2:3">
      <c r="B96" s="63" t="s">
        <v>152</v>
      </c>
      <c r="C96" s="129">
        <v>5549769</v>
      </c>
    </row>
    <row r="97" spans="2:3">
      <c r="B97" s="63" t="s">
        <v>153</v>
      </c>
      <c r="C97" s="129">
        <v>147468421</v>
      </c>
    </row>
    <row r="98" spans="2:3">
      <c r="B98" s="63" t="s">
        <v>154</v>
      </c>
      <c r="C98" s="129">
        <v>31680000</v>
      </c>
    </row>
    <row r="99" spans="2:3">
      <c r="B99" s="63" t="s">
        <v>968</v>
      </c>
      <c r="C99" s="129">
        <v>5262147142</v>
      </c>
    </row>
    <row r="100" spans="2:3">
      <c r="B100" s="63" t="s">
        <v>969</v>
      </c>
      <c r="C100" s="129">
        <v>330078958</v>
      </c>
    </row>
    <row r="101" spans="2:3">
      <c r="B101" s="63" t="s">
        <v>155</v>
      </c>
      <c r="C101" s="129">
        <v>4539681</v>
      </c>
    </row>
    <row r="102" spans="2:3">
      <c r="B102" s="63" t="s">
        <v>156</v>
      </c>
      <c r="C102" s="129">
        <v>190748016</v>
      </c>
    </row>
    <row r="103" spans="2:3">
      <c r="B103" s="134" t="s">
        <v>1082</v>
      </c>
      <c r="C103" s="130">
        <f>C104+C108+C115+C122+C134+C143</f>
        <v>738460649593</v>
      </c>
    </row>
    <row r="104" spans="2:3">
      <c r="B104" s="135" t="s">
        <v>157</v>
      </c>
      <c r="C104" s="130">
        <f>SUM(C105:C107)</f>
        <v>31370841423</v>
      </c>
    </row>
    <row r="105" spans="2:3">
      <c r="B105" s="63" t="s">
        <v>158</v>
      </c>
      <c r="C105" s="129">
        <v>4317176505</v>
      </c>
    </row>
    <row r="106" spans="2:3">
      <c r="B106" s="63" t="s">
        <v>159</v>
      </c>
      <c r="C106" s="129">
        <v>817412450</v>
      </c>
    </row>
    <row r="107" spans="2:3">
      <c r="B107" s="63" t="s">
        <v>160</v>
      </c>
      <c r="C107" s="129">
        <v>26236252468</v>
      </c>
    </row>
    <row r="108" spans="2:3">
      <c r="B108" s="135" t="s">
        <v>161</v>
      </c>
      <c r="C108" s="130">
        <f>SUM(C109:C114)</f>
        <v>168782842806</v>
      </c>
    </row>
    <row r="109" spans="2:3">
      <c r="B109" s="63" t="s">
        <v>970</v>
      </c>
      <c r="C109" s="129">
        <v>284169222</v>
      </c>
    </row>
    <row r="110" spans="2:3">
      <c r="B110" s="63" t="s">
        <v>162</v>
      </c>
      <c r="C110" s="129">
        <v>18541245058</v>
      </c>
    </row>
    <row r="111" spans="2:3">
      <c r="B111" s="63" t="s">
        <v>163</v>
      </c>
      <c r="C111" s="129">
        <v>16622756919</v>
      </c>
    </row>
    <row r="112" spans="2:3">
      <c r="B112" s="63" t="s">
        <v>164</v>
      </c>
      <c r="C112" s="129">
        <v>26513048</v>
      </c>
    </row>
    <row r="113" spans="2:3">
      <c r="B113" s="63" t="s">
        <v>165</v>
      </c>
      <c r="C113" s="129">
        <v>104221716</v>
      </c>
    </row>
    <row r="114" spans="2:3">
      <c r="B114" s="63" t="s">
        <v>166</v>
      </c>
      <c r="C114" s="129">
        <v>133203936843</v>
      </c>
    </row>
    <row r="115" spans="2:3">
      <c r="B115" s="135" t="s">
        <v>167</v>
      </c>
      <c r="C115" s="130">
        <f>SUM(C116:C121)</f>
        <v>16923613014</v>
      </c>
    </row>
    <row r="116" spans="2:3">
      <c r="B116" s="63" t="s">
        <v>168</v>
      </c>
      <c r="C116" s="129">
        <v>5590763341</v>
      </c>
    </row>
    <row r="117" spans="2:3">
      <c r="B117" s="63" t="s">
        <v>169</v>
      </c>
      <c r="C117" s="129">
        <v>3732043759</v>
      </c>
    </row>
    <row r="118" spans="2:3">
      <c r="B118" s="63" t="s">
        <v>170</v>
      </c>
      <c r="C118" s="129">
        <v>4583392499</v>
      </c>
    </row>
    <row r="119" spans="2:3">
      <c r="B119" s="63" t="s">
        <v>420</v>
      </c>
      <c r="C119" s="129">
        <v>2338581</v>
      </c>
    </row>
    <row r="120" spans="2:3">
      <c r="B120" s="63" t="s">
        <v>171</v>
      </c>
      <c r="C120" s="129">
        <v>320504954</v>
      </c>
    </row>
    <row r="121" spans="2:3">
      <c r="B121" s="63" t="s">
        <v>172</v>
      </c>
      <c r="C121" s="129">
        <v>2694569880</v>
      </c>
    </row>
    <row r="122" spans="2:3">
      <c r="B122" s="135" t="s">
        <v>1378</v>
      </c>
      <c r="C122" s="130">
        <f>SUM(C123:C133)</f>
        <v>328145067506</v>
      </c>
    </row>
    <row r="123" spans="2:3">
      <c r="B123" s="63" t="s">
        <v>173</v>
      </c>
      <c r="C123" s="129">
        <v>18249523531</v>
      </c>
    </row>
    <row r="124" spans="2:3">
      <c r="B124" s="63" t="s">
        <v>470</v>
      </c>
      <c r="C124" s="129">
        <v>114193390419</v>
      </c>
    </row>
    <row r="125" spans="2:3">
      <c r="B125" s="63" t="s">
        <v>471</v>
      </c>
      <c r="C125" s="129">
        <v>32063116830</v>
      </c>
    </row>
    <row r="126" spans="2:3">
      <c r="B126" s="63" t="s">
        <v>174</v>
      </c>
      <c r="C126" s="129">
        <v>28055242863</v>
      </c>
    </row>
    <row r="127" spans="2:3">
      <c r="B127" s="63" t="s">
        <v>175</v>
      </c>
      <c r="C127" s="129">
        <v>3512042323</v>
      </c>
    </row>
    <row r="128" spans="2:3">
      <c r="B128" s="63" t="s">
        <v>176</v>
      </c>
      <c r="C128" s="129">
        <v>13019392840</v>
      </c>
    </row>
    <row r="129" spans="2:3">
      <c r="B129" s="63" t="s">
        <v>177</v>
      </c>
      <c r="C129" s="129">
        <v>1695003508</v>
      </c>
    </row>
    <row r="130" spans="2:3">
      <c r="B130" s="63" t="s">
        <v>178</v>
      </c>
      <c r="C130" s="129">
        <v>646540838</v>
      </c>
    </row>
    <row r="131" spans="2:3">
      <c r="B131" s="63" t="s">
        <v>179</v>
      </c>
      <c r="C131" s="129">
        <v>563130187</v>
      </c>
    </row>
    <row r="132" spans="2:3">
      <c r="B132" s="63" t="s">
        <v>180</v>
      </c>
      <c r="C132" s="129">
        <v>1179299646</v>
      </c>
    </row>
    <row r="133" spans="2:3">
      <c r="B133" s="63" t="s">
        <v>181</v>
      </c>
      <c r="C133" s="129">
        <v>114968384521</v>
      </c>
    </row>
    <row r="134" spans="2:3">
      <c r="B134" s="135" t="s">
        <v>1083</v>
      </c>
      <c r="C134" s="130">
        <f>SUM(C135:C142)</f>
        <v>191985997254</v>
      </c>
    </row>
    <row r="135" spans="2:3">
      <c r="B135" s="63" t="s">
        <v>182</v>
      </c>
      <c r="C135" s="129">
        <v>103220714561</v>
      </c>
    </row>
    <row r="136" spans="2:3">
      <c r="B136" s="63" t="s">
        <v>849</v>
      </c>
      <c r="C136" s="129">
        <v>6033490</v>
      </c>
    </row>
    <row r="137" spans="2:3">
      <c r="B137" s="63" t="s">
        <v>183</v>
      </c>
      <c r="C137" s="129">
        <v>200000000</v>
      </c>
    </row>
    <row r="138" spans="2:3">
      <c r="B138" s="63" t="s">
        <v>184</v>
      </c>
      <c r="C138" s="129">
        <v>8781348035</v>
      </c>
    </row>
    <row r="139" spans="2:3">
      <c r="B139" s="63" t="s">
        <v>185</v>
      </c>
      <c r="C139" s="129">
        <v>1576472756</v>
      </c>
    </row>
    <row r="140" spans="2:3">
      <c r="B140" s="63" t="s">
        <v>186</v>
      </c>
      <c r="C140" s="129">
        <v>74140062258</v>
      </c>
    </row>
    <row r="141" spans="2:3">
      <c r="B141" s="63" t="s">
        <v>971</v>
      </c>
      <c r="C141" s="129">
        <v>1600000</v>
      </c>
    </row>
    <row r="142" spans="2:3">
      <c r="B142" s="63" t="s">
        <v>187</v>
      </c>
      <c r="C142" s="129">
        <v>4059766154</v>
      </c>
    </row>
    <row r="143" spans="2:3">
      <c r="B143" s="135" t="s">
        <v>188</v>
      </c>
      <c r="C143" s="130">
        <f>SUM(C144:C147)</f>
        <v>1252287590</v>
      </c>
    </row>
    <row r="144" spans="2:3">
      <c r="B144" s="63" t="s">
        <v>189</v>
      </c>
      <c r="C144" s="129">
        <v>298552955</v>
      </c>
    </row>
    <row r="145" spans="2:3">
      <c r="B145" s="63" t="s">
        <v>972</v>
      </c>
      <c r="C145" s="129">
        <v>112471764</v>
      </c>
    </row>
    <row r="146" spans="2:3">
      <c r="B146" s="63" t="s">
        <v>190</v>
      </c>
      <c r="C146" s="129">
        <v>314754182</v>
      </c>
    </row>
    <row r="147" spans="2:3">
      <c r="B147" s="63" t="s">
        <v>191</v>
      </c>
      <c r="C147" s="129">
        <v>526508689</v>
      </c>
    </row>
    <row r="148" spans="2:3">
      <c r="B148" s="134" t="s">
        <v>1379</v>
      </c>
      <c r="C148" s="130">
        <f>C149</f>
        <v>362550018434</v>
      </c>
    </row>
    <row r="149" spans="2:3">
      <c r="B149" s="135" t="s">
        <v>1380</v>
      </c>
      <c r="C149" s="130">
        <f>C150</f>
        <v>362550018434</v>
      </c>
    </row>
    <row r="150" spans="2:3">
      <c r="B150" s="63" t="s">
        <v>1381</v>
      </c>
      <c r="C150" s="129">
        <v>362550018434</v>
      </c>
    </row>
    <row r="151" spans="2:3">
      <c r="B151" s="67" t="s">
        <v>419</v>
      </c>
      <c r="C151" s="133">
        <f>C152</f>
        <v>121192561989</v>
      </c>
    </row>
    <row r="152" spans="2:3">
      <c r="B152" s="134" t="s">
        <v>1382</v>
      </c>
      <c r="C152" s="130">
        <f>C153</f>
        <v>121192561989</v>
      </c>
    </row>
    <row r="153" spans="2:3">
      <c r="B153" s="135" t="s">
        <v>1383</v>
      </c>
      <c r="C153" s="130">
        <f>C154</f>
        <v>121192561989</v>
      </c>
    </row>
    <row r="154" spans="2:3">
      <c r="B154" s="63" t="s">
        <v>1384</v>
      </c>
      <c r="C154" s="129">
        <v>121192561989</v>
      </c>
    </row>
    <row r="155" spans="2:3">
      <c r="B155" s="56" t="s">
        <v>418</v>
      </c>
      <c r="C155" s="68">
        <f>C151+C15</f>
        <v>1744025968276</v>
      </c>
    </row>
    <row r="156" spans="2:3">
      <c r="B156" s="69" t="s">
        <v>39</v>
      </c>
      <c r="C156" s="65"/>
    </row>
  </sheetData>
  <mergeCells count="9">
    <mergeCell ref="A9:C9"/>
    <mergeCell ref="B13:B14"/>
    <mergeCell ref="A8:C8"/>
    <mergeCell ref="A1:C1"/>
    <mergeCell ref="A2:C2"/>
    <mergeCell ref="A3:C3"/>
    <mergeCell ref="A5:C5"/>
    <mergeCell ref="A6:C6"/>
    <mergeCell ref="A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C45B-447C-4409-AFAD-70F62D9A71F9}">
  <dimension ref="A1:F80"/>
  <sheetViews>
    <sheetView showGridLines="0" zoomScaleNormal="100" workbookViewId="0">
      <selection activeCell="D11" sqref="D11"/>
    </sheetView>
  </sheetViews>
  <sheetFormatPr defaultColWidth="11.5546875" defaultRowHeight="14.4"/>
  <cols>
    <col min="1" max="2" width="11.5546875" style="12"/>
    <col min="3" max="3" width="88.88671875" style="12" bestFit="1" customWidth="1"/>
    <col min="4" max="4" width="21.44140625" style="12" customWidth="1"/>
    <col min="5" max="16384" width="11.5546875" style="12"/>
  </cols>
  <sheetData>
    <row r="1" spans="1:5" ht="28.2">
      <c r="A1" s="145" t="s">
        <v>1507</v>
      </c>
      <c r="B1" s="145"/>
      <c r="C1" s="145"/>
      <c r="D1" s="145"/>
    </row>
    <row r="2" spans="1:5" ht="21">
      <c r="A2" s="146" t="s">
        <v>0</v>
      </c>
      <c r="B2" s="146"/>
      <c r="C2" s="146"/>
      <c r="D2" s="146"/>
    </row>
    <row r="3" spans="1:5">
      <c r="A3" s="155" t="s">
        <v>1</v>
      </c>
      <c r="B3" s="155"/>
      <c r="C3" s="155"/>
      <c r="D3" s="155"/>
    </row>
    <row r="5" spans="1:5" ht="18">
      <c r="A5" s="157" t="s">
        <v>22</v>
      </c>
      <c r="B5" s="157"/>
      <c r="C5" s="157"/>
      <c r="D5" s="157"/>
      <c r="E5" s="157"/>
    </row>
    <row r="6" spans="1:5" ht="18">
      <c r="A6" s="156" t="s">
        <v>192</v>
      </c>
      <c r="B6" s="156"/>
      <c r="C6" s="156"/>
      <c r="D6" s="156"/>
    </row>
    <row r="7" spans="1:5" ht="18">
      <c r="A7" s="144" t="s">
        <v>1508</v>
      </c>
      <c r="B7" s="144"/>
      <c r="C7" s="144"/>
      <c r="D7" s="144"/>
    </row>
    <row r="8" spans="1:5" ht="18">
      <c r="A8" s="144" t="s">
        <v>1506</v>
      </c>
      <c r="B8" s="144"/>
      <c r="C8" s="144"/>
      <c r="D8" s="144"/>
    </row>
    <row r="9" spans="1:5" ht="15.6">
      <c r="A9" s="158" t="s">
        <v>4</v>
      </c>
      <c r="B9" s="158"/>
      <c r="C9" s="158"/>
      <c r="D9" s="158"/>
    </row>
    <row r="11" spans="1:5">
      <c r="C11" s="160" t="s">
        <v>5</v>
      </c>
      <c r="D11" s="70" t="s">
        <v>1509</v>
      </c>
    </row>
    <row r="12" spans="1:5">
      <c r="C12" s="160"/>
      <c r="D12" s="71" t="s">
        <v>1506</v>
      </c>
    </row>
    <row r="13" spans="1:5">
      <c r="C13" s="136" t="s">
        <v>243</v>
      </c>
      <c r="D13" s="137">
        <f>SUM(D14,D20,D30,D40,D49,D55,D65,D70)</f>
        <v>1622833406287</v>
      </c>
    </row>
    <row r="14" spans="1:5">
      <c r="C14" s="138" t="s">
        <v>1385</v>
      </c>
      <c r="D14" s="139">
        <f>SUM(D15:D19)</f>
        <v>377772703498</v>
      </c>
    </row>
    <row r="15" spans="1:5">
      <c r="C15" s="140" t="s">
        <v>193</v>
      </c>
      <c r="D15" s="141">
        <v>309943604911</v>
      </c>
    </row>
    <row r="16" spans="1:5">
      <c r="C16" s="140" t="s">
        <v>194</v>
      </c>
      <c r="D16" s="141">
        <v>26271320885</v>
      </c>
    </row>
    <row r="17" spans="3:4">
      <c r="C17" s="140" t="s">
        <v>195</v>
      </c>
      <c r="D17" s="141">
        <v>668027539</v>
      </c>
    </row>
    <row r="18" spans="3:4">
      <c r="C18" s="140" t="s">
        <v>1041</v>
      </c>
      <c r="D18" s="141">
        <v>2706133367</v>
      </c>
    </row>
    <row r="19" spans="3:4">
      <c r="C19" s="140" t="s">
        <v>196</v>
      </c>
      <c r="D19" s="141">
        <v>38183616796</v>
      </c>
    </row>
    <row r="20" spans="3:4">
      <c r="C20" s="138" t="s">
        <v>1386</v>
      </c>
      <c r="D20" s="139">
        <f>SUM(D21:D29)</f>
        <v>110169756792</v>
      </c>
    </row>
    <row r="21" spans="3:4">
      <c r="C21" s="140" t="s">
        <v>197</v>
      </c>
      <c r="D21" s="141">
        <v>11443137328</v>
      </c>
    </row>
    <row r="22" spans="3:4">
      <c r="C22" s="140" t="s">
        <v>198</v>
      </c>
      <c r="D22" s="141">
        <v>11025261284</v>
      </c>
    </row>
    <row r="23" spans="3:4">
      <c r="C23" s="140" t="s">
        <v>199</v>
      </c>
      <c r="D23" s="141">
        <v>5430213176</v>
      </c>
    </row>
    <row r="24" spans="3:4">
      <c r="C24" s="140" t="s">
        <v>200</v>
      </c>
      <c r="D24" s="141">
        <v>3335613293</v>
      </c>
    </row>
    <row r="25" spans="3:4">
      <c r="C25" s="140" t="s">
        <v>201</v>
      </c>
      <c r="D25" s="141">
        <v>10669404203</v>
      </c>
    </row>
    <row r="26" spans="3:4">
      <c r="C26" s="140" t="s">
        <v>202</v>
      </c>
      <c r="D26" s="141">
        <v>9660946458</v>
      </c>
    </row>
    <row r="27" spans="3:4">
      <c r="C27" s="140" t="s">
        <v>203</v>
      </c>
      <c r="D27" s="141">
        <v>6526168737</v>
      </c>
    </row>
    <row r="28" spans="3:4">
      <c r="C28" s="140" t="s">
        <v>204</v>
      </c>
      <c r="D28" s="141">
        <v>22811971167</v>
      </c>
    </row>
    <row r="29" spans="3:4">
      <c r="C29" s="140" t="s">
        <v>205</v>
      </c>
      <c r="D29" s="141">
        <v>29267041146</v>
      </c>
    </row>
    <row r="30" spans="3:4">
      <c r="C30" s="138" t="s">
        <v>1387</v>
      </c>
      <c r="D30" s="139">
        <f>SUM(D31:D39)</f>
        <v>65411381413</v>
      </c>
    </row>
    <row r="31" spans="3:4">
      <c r="C31" s="140" t="s">
        <v>206</v>
      </c>
      <c r="D31" s="141">
        <v>11702447899</v>
      </c>
    </row>
    <row r="32" spans="3:4">
      <c r="C32" s="140" t="s">
        <v>207</v>
      </c>
      <c r="D32" s="141">
        <v>5611935809</v>
      </c>
    </row>
    <row r="33" spans="3:4">
      <c r="C33" s="140" t="s">
        <v>208</v>
      </c>
      <c r="D33" s="141">
        <v>4059350557</v>
      </c>
    </row>
    <row r="34" spans="3:4">
      <c r="C34" s="140" t="s">
        <v>209</v>
      </c>
      <c r="D34" s="141">
        <v>15158879690</v>
      </c>
    </row>
    <row r="35" spans="3:4">
      <c r="C35" s="140" t="s">
        <v>210</v>
      </c>
      <c r="D35" s="141">
        <v>591440202</v>
      </c>
    </row>
    <row r="36" spans="3:4">
      <c r="C36" s="140" t="s">
        <v>211</v>
      </c>
      <c r="D36" s="141">
        <v>3092772923</v>
      </c>
    </row>
    <row r="37" spans="3:4">
      <c r="C37" s="140" t="s">
        <v>212</v>
      </c>
      <c r="D37" s="141">
        <v>10275200554</v>
      </c>
    </row>
    <row r="38" spans="3:4">
      <c r="C38" s="140" t="s">
        <v>213</v>
      </c>
      <c r="D38" s="141">
        <v>3801497018</v>
      </c>
    </row>
    <row r="39" spans="3:4">
      <c r="C39" s="140" t="s">
        <v>214</v>
      </c>
      <c r="D39" s="141">
        <v>11117856761</v>
      </c>
    </row>
    <row r="40" spans="3:4">
      <c r="C40" s="138" t="s">
        <v>1388</v>
      </c>
      <c r="D40" s="139">
        <f>SUM(D41:D48)</f>
        <v>540356079892</v>
      </c>
    </row>
    <row r="41" spans="3:4">
      <c r="C41" s="140" t="s">
        <v>215</v>
      </c>
      <c r="D41" s="141">
        <v>167780996005</v>
      </c>
    </row>
    <row r="42" spans="3:4">
      <c r="C42" s="140" t="s">
        <v>1514</v>
      </c>
      <c r="D42" s="141">
        <v>181942892117</v>
      </c>
    </row>
    <row r="43" spans="3:4">
      <c r="C43" s="140" t="s">
        <v>216</v>
      </c>
      <c r="D43" s="141">
        <v>19945483206</v>
      </c>
    </row>
    <row r="44" spans="3:4">
      <c r="C44" s="140" t="s">
        <v>217</v>
      </c>
      <c r="D44" s="141">
        <v>101150073871</v>
      </c>
    </row>
    <row r="45" spans="3:4">
      <c r="C45" s="140" t="s">
        <v>218</v>
      </c>
      <c r="D45" s="141">
        <v>39130651083</v>
      </c>
    </row>
    <row r="46" spans="3:4">
      <c r="C46" s="140" t="s">
        <v>219</v>
      </c>
      <c r="D46" s="141">
        <v>13786016885</v>
      </c>
    </row>
    <row r="47" spans="3:4">
      <c r="C47" s="140" t="s">
        <v>220</v>
      </c>
      <c r="D47" s="141">
        <v>955120864</v>
      </c>
    </row>
    <row r="48" spans="3:4">
      <c r="C48" s="140" t="s">
        <v>221</v>
      </c>
      <c r="D48" s="141">
        <v>15664845861</v>
      </c>
    </row>
    <row r="49" spans="3:4">
      <c r="C49" s="138" t="s">
        <v>1389</v>
      </c>
      <c r="D49" s="139">
        <f>SUM(D50:D54)</f>
        <v>72988962348</v>
      </c>
    </row>
    <row r="50" spans="3:4">
      <c r="C50" s="140" t="s">
        <v>222</v>
      </c>
      <c r="D50" s="141">
        <v>174800000</v>
      </c>
    </row>
    <row r="51" spans="3:4">
      <c r="C51" s="140" t="s">
        <v>223</v>
      </c>
      <c r="D51" s="141">
        <v>9545030188</v>
      </c>
    </row>
    <row r="52" spans="3:4">
      <c r="C52" s="140" t="s">
        <v>224</v>
      </c>
      <c r="D52" s="141">
        <v>8923828232</v>
      </c>
    </row>
    <row r="53" spans="3:4">
      <c r="C53" s="140" t="s">
        <v>225</v>
      </c>
      <c r="D53" s="141">
        <v>49901315868</v>
      </c>
    </row>
    <row r="54" spans="3:4">
      <c r="C54" s="140" t="s">
        <v>226</v>
      </c>
      <c r="D54" s="141">
        <v>4443988060</v>
      </c>
    </row>
    <row r="55" spans="3:4">
      <c r="C55" s="138" t="s">
        <v>1390</v>
      </c>
      <c r="D55" s="139">
        <f>SUM(D56:D64)</f>
        <v>33654087324</v>
      </c>
    </row>
    <row r="56" spans="3:4">
      <c r="C56" s="140" t="s">
        <v>227</v>
      </c>
      <c r="D56" s="141">
        <v>6643236801</v>
      </c>
    </row>
    <row r="57" spans="3:4">
      <c r="C57" s="140" t="s">
        <v>228</v>
      </c>
      <c r="D57" s="141">
        <v>1353386376</v>
      </c>
    </row>
    <row r="58" spans="3:4">
      <c r="C58" s="140" t="s">
        <v>229</v>
      </c>
      <c r="D58" s="141">
        <v>3447411652</v>
      </c>
    </row>
    <row r="59" spans="3:4">
      <c r="C59" s="140" t="s">
        <v>230</v>
      </c>
      <c r="D59" s="141">
        <v>3370833704</v>
      </c>
    </row>
    <row r="60" spans="3:4">
      <c r="C60" s="140" t="s">
        <v>231</v>
      </c>
      <c r="D60" s="141">
        <v>11238571175</v>
      </c>
    </row>
    <row r="61" spans="3:4">
      <c r="C61" s="140" t="s">
        <v>232</v>
      </c>
      <c r="D61" s="141">
        <v>2479828116</v>
      </c>
    </row>
    <row r="62" spans="3:4">
      <c r="C62" s="140" t="s">
        <v>233</v>
      </c>
      <c r="D62" s="141">
        <v>696384278</v>
      </c>
    </row>
    <row r="63" spans="3:4">
      <c r="C63" s="140" t="s">
        <v>234</v>
      </c>
      <c r="D63" s="141">
        <v>1450384039</v>
      </c>
    </row>
    <row r="64" spans="3:4">
      <c r="C64" s="140" t="s">
        <v>235</v>
      </c>
      <c r="D64" s="141">
        <v>2974051183</v>
      </c>
    </row>
    <row r="65" spans="3:6">
      <c r="C65" s="138" t="s">
        <v>1391</v>
      </c>
      <c r="D65" s="139">
        <f>SUM(D66:D69)</f>
        <v>98223319456</v>
      </c>
    </row>
    <row r="66" spans="3:6">
      <c r="C66" s="140" t="s">
        <v>236</v>
      </c>
      <c r="D66" s="141">
        <v>40520299875</v>
      </c>
    </row>
    <row r="67" spans="3:6">
      <c r="C67" s="140" t="s">
        <v>237</v>
      </c>
      <c r="D67" s="141">
        <v>55104645921</v>
      </c>
    </row>
    <row r="68" spans="3:6">
      <c r="C68" s="140" t="s">
        <v>1518</v>
      </c>
      <c r="D68" s="141">
        <v>152089385</v>
      </c>
    </row>
    <row r="69" spans="3:6">
      <c r="C69" s="140" t="s">
        <v>238</v>
      </c>
      <c r="D69" s="141">
        <v>2446284275</v>
      </c>
    </row>
    <row r="70" spans="3:6">
      <c r="C70" s="138" t="s">
        <v>1392</v>
      </c>
      <c r="D70" s="139">
        <f>SUM(D71:D73)</f>
        <v>324257115564</v>
      </c>
    </row>
    <row r="71" spans="3:6">
      <c r="C71" s="140" t="s">
        <v>239</v>
      </c>
      <c r="D71" s="141">
        <v>115480602004</v>
      </c>
    </row>
    <row r="72" spans="3:6">
      <c r="C72" s="140" t="s">
        <v>240</v>
      </c>
      <c r="D72" s="141">
        <v>207303121140</v>
      </c>
    </row>
    <row r="73" spans="3:6">
      <c r="C73" s="140" t="s">
        <v>241</v>
      </c>
      <c r="D73" s="141">
        <v>1473392420</v>
      </c>
    </row>
    <row r="74" spans="3:6">
      <c r="C74" s="136" t="s">
        <v>419</v>
      </c>
      <c r="D74" s="142">
        <f>D75+D77</f>
        <v>121192561989</v>
      </c>
    </row>
    <row r="75" spans="3:6">
      <c r="C75" s="138" t="s">
        <v>1393</v>
      </c>
      <c r="D75" s="139">
        <f>D76</f>
        <v>5117721882</v>
      </c>
    </row>
    <row r="76" spans="3:6">
      <c r="C76" s="140" t="s">
        <v>1394</v>
      </c>
      <c r="D76" s="141">
        <v>5117721882</v>
      </c>
    </row>
    <row r="77" spans="3:6">
      <c r="C77" s="138" t="s">
        <v>1395</v>
      </c>
      <c r="D77" s="139">
        <f>D78</f>
        <v>116074840107</v>
      </c>
    </row>
    <row r="78" spans="3:6">
      <c r="C78" s="140" t="s">
        <v>1396</v>
      </c>
      <c r="D78" s="141">
        <v>116074840107</v>
      </c>
    </row>
    <row r="79" spans="3:6">
      <c r="C79" s="84" t="s">
        <v>418</v>
      </c>
      <c r="D79" s="143">
        <f>D74+D13</f>
        <v>1744025968276</v>
      </c>
    </row>
    <row r="80" spans="3:6">
      <c r="C80" s="69" t="s">
        <v>39</v>
      </c>
      <c r="D80" s="86"/>
      <c r="E80" s="87"/>
      <c r="F80" s="86"/>
    </row>
  </sheetData>
  <mergeCells count="9">
    <mergeCell ref="A9:D9"/>
    <mergeCell ref="C11:C12"/>
    <mergeCell ref="A8:D8"/>
    <mergeCell ref="A1:D1"/>
    <mergeCell ref="A2:D2"/>
    <mergeCell ref="A3:D3"/>
    <mergeCell ref="A5:E5"/>
    <mergeCell ref="A6:D6"/>
    <mergeCell ref="A7:D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376-1ECA-49E2-A678-214F58F9E80A}">
  <dimension ref="B1:E260"/>
  <sheetViews>
    <sheetView showGridLines="0" zoomScaleNormal="100" workbookViewId="0">
      <selection activeCell="C14" sqref="C14"/>
    </sheetView>
  </sheetViews>
  <sheetFormatPr defaultColWidth="11.44140625" defaultRowHeight="14.4"/>
  <cols>
    <col min="1" max="1" width="11.44140625" style="1"/>
    <col min="2" max="2" width="99.109375" style="1" customWidth="1"/>
    <col min="3" max="3" width="15.44140625" style="1" customWidth="1"/>
    <col min="4" max="4" width="21.88671875" style="1" bestFit="1" customWidth="1"/>
    <col min="5" max="5" width="38.5546875" style="1" customWidth="1"/>
    <col min="6" max="16384" width="11.44140625" style="1"/>
  </cols>
  <sheetData>
    <row r="1" spans="2:5" ht="28.2">
      <c r="B1" s="145" t="s">
        <v>1507</v>
      </c>
      <c r="C1" s="145"/>
    </row>
    <row r="2" spans="2:5" ht="31.5" customHeight="1">
      <c r="B2" s="163" t="s">
        <v>0</v>
      </c>
      <c r="C2" s="163"/>
    </row>
    <row r="3" spans="2:5" ht="15.6" customHeight="1">
      <c r="B3" s="147" t="s">
        <v>1</v>
      </c>
      <c r="C3" s="147"/>
    </row>
    <row r="4" spans="2:5" ht="13.95" customHeight="1">
      <c r="B4" s="12"/>
      <c r="C4" s="12"/>
    </row>
    <row r="5" spans="2:5" ht="18">
      <c r="B5" s="157" t="s">
        <v>22</v>
      </c>
      <c r="C5" s="157"/>
    </row>
    <row r="6" spans="2:5" ht="18">
      <c r="B6" s="157" t="s">
        <v>1086</v>
      </c>
      <c r="C6" s="157"/>
      <c r="E6" s="2"/>
    </row>
    <row r="7" spans="2:5" ht="18">
      <c r="B7" s="144" t="s">
        <v>1508</v>
      </c>
      <c r="C7" s="144"/>
      <c r="E7" s="2"/>
    </row>
    <row r="8" spans="2:5" ht="18">
      <c r="B8" s="144" t="s">
        <v>1506</v>
      </c>
      <c r="C8" s="144"/>
      <c r="D8" s="48"/>
      <c r="E8" s="2"/>
    </row>
    <row r="9" spans="2:5" ht="15.6">
      <c r="B9" s="158" t="s">
        <v>4</v>
      </c>
      <c r="C9" s="158"/>
      <c r="E9" s="3"/>
    </row>
    <row r="10" spans="2:5">
      <c r="B10" s="12"/>
      <c r="C10" s="12"/>
      <c r="E10" s="3"/>
    </row>
    <row r="11" spans="2:5">
      <c r="B11" s="8"/>
      <c r="C11" s="8"/>
      <c r="E11" s="3"/>
    </row>
    <row r="12" spans="2:5" ht="9.6" customHeight="1">
      <c r="B12" s="161" t="s">
        <v>5</v>
      </c>
      <c r="C12" s="188" t="s">
        <v>1509</v>
      </c>
    </row>
    <row r="13" spans="2:5" ht="13.2" customHeight="1">
      <c r="B13" s="161"/>
      <c r="C13" s="188"/>
      <c r="D13" s="10"/>
    </row>
    <row r="14" spans="2:5" ht="15" customHeight="1">
      <c r="B14" s="161"/>
      <c r="C14" s="189" t="s">
        <v>1506</v>
      </c>
      <c r="E14" s="4"/>
    </row>
    <row r="15" spans="2:5">
      <c r="B15" s="91" t="s">
        <v>1512</v>
      </c>
      <c r="C15" s="60">
        <f>C16+C18</f>
        <v>924.03865099999996</v>
      </c>
      <c r="D15" s="5"/>
      <c r="E15" s="6"/>
    </row>
    <row r="16" spans="2:5">
      <c r="B16" s="92" t="s">
        <v>83</v>
      </c>
      <c r="C16" s="93">
        <f>C17</f>
        <v>855.08889399999998</v>
      </c>
      <c r="D16" s="5"/>
      <c r="E16" s="4"/>
    </row>
    <row r="17" spans="2:5" ht="16.2" customHeight="1">
      <c r="B17" s="94" t="s">
        <v>88</v>
      </c>
      <c r="C17" s="62">
        <v>855.08889399999998</v>
      </c>
      <c r="D17" s="5"/>
      <c r="E17" s="9"/>
    </row>
    <row r="18" spans="2:5">
      <c r="B18" s="95" t="s">
        <v>96</v>
      </c>
      <c r="C18" s="64">
        <f>C19</f>
        <v>68.949757000000005</v>
      </c>
      <c r="D18" s="5"/>
      <c r="E18" s="9"/>
    </row>
    <row r="19" spans="2:5" ht="14.4" customHeight="1">
      <c r="B19" s="96" t="s">
        <v>102</v>
      </c>
      <c r="C19" s="53">
        <v>68.949757000000005</v>
      </c>
      <c r="D19" s="5"/>
      <c r="E19" s="6"/>
    </row>
    <row r="20" spans="2:5" ht="13.95" customHeight="1">
      <c r="B20" s="91" t="s">
        <v>1081</v>
      </c>
      <c r="C20" s="60">
        <f t="shared" ref="C20:C21" si="0">C21</f>
        <v>247.158357</v>
      </c>
      <c r="D20" s="5"/>
      <c r="E20" s="6"/>
    </row>
    <row r="21" spans="2:5" ht="10.95" customHeight="1">
      <c r="B21" s="95" t="s">
        <v>104</v>
      </c>
      <c r="C21" s="64">
        <f t="shared" si="0"/>
        <v>247.158357</v>
      </c>
      <c r="D21" s="5"/>
      <c r="E21" s="7"/>
    </row>
    <row r="22" spans="2:5">
      <c r="B22" s="97" t="s">
        <v>107</v>
      </c>
      <c r="C22" s="53">
        <v>247.158357</v>
      </c>
      <c r="D22" s="5"/>
      <c r="E22" s="6"/>
    </row>
    <row r="23" spans="2:5">
      <c r="B23" s="91" t="s">
        <v>1082</v>
      </c>
      <c r="C23" s="60">
        <f>C24+C26+C28</f>
        <v>1284.834128</v>
      </c>
      <c r="D23" s="5"/>
      <c r="E23" s="6"/>
    </row>
    <row r="24" spans="2:5">
      <c r="B24" s="92" t="s">
        <v>161</v>
      </c>
      <c r="C24" s="93">
        <f>C25</f>
        <v>26.513048000000001</v>
      </c>
      <c r="D24" s="5"/>
      <c r="E24" s="6"/>
    </row>
    <row r="25" spans="2:5">
      <c r="B25" s="98" t="s">
        <v>164</v>
      </c>
      <c r="C25" s="62">
        <v>26.513048000000001</v>
      </c>
      <c r="D25" s="5"/>
      <c r="E25" s="6"/>
    </row>
    <row r="26" spans="2:5">
      <c r="B26" s="92" t="s">
        <v>1083</v>
      </c>
      <c r="C26" s="93">
        <f>C27</f>
        <v>6.0334899999999996</v>
      </c>
      <c r="D26" s="5"/>
      <c r="E26" s="6"/>
    </row>
    <row r="27" spans="2:5">
      <c r="B27" s="98" t="s">
        <v>849</v>
      </c>
      <c r="C27" s="62">
        <v>6.0334899999999996</v>
      </c>
      <c r="D27" s="5"/>
      <c r="E27" s="6"/>
    </row>
    <row r="28" spans="2:5">
      <c r="B28" s="92" t="s">
        <v>188</v>
      </c>
      <c r="C28" s="93">
        <f>C29+C31+C32+C30</f>
        <v>1252.2875899999999</v>
      </c>
      <c r="D28" s="5"/>
      <c r="E28" s="6"/>
    </row>
    <row r="29" spans="2:5" ht="15.6" customHeight="1">
      <c r="B29" s="98" t="s">
        <v>189</v>
      </c>
      <c r="C29" s="62">
        <v>298.552955</v>
      </c>
      <c r="D29" s="5"/>
      <c r="E29" s="6"/>
    </row>
    <row r="30" spans="2:5" ht="24.75" customHeight="1">
      <c r="B30" s="98" t="s">
        <v>972</v>
      </c>
      <c r="C30" s="62">
        <v>112.47176399999999</v>
      </c>
      <c r="D30" s="5"/>
      <c r="E30" s="6"/>
    </row>
    <row r="31" spans="2:5" ht="18.600000000000001" customHeight="1">
      <c r="B31" s="98" t="s">
        <v>190</v>
      </c>
      <c r="C31" s="62">
        <v>314.75418200000001</v>
      </c>
      <c r="D31" s="5"/>
      <c r="E31" s="9"/>
    </row>
    <row r="32" spans="2:5" ht="19.95" customHeight="1">
      <c r="B32" s="98" t="s">
        <v>191</v>
      </c>
      <c r="C32" s="62">
        <v>526.508689</v>
      </c>
      <c r="D32" s="5"/>
      <c r="E32" s="7"/>
    </row>
    <row r="33" spans="2:4">
      <c r="B33" s="99" t="s">
        <v>1084</v>
      </c>
      <c r="C33" s="57">
        <f>C15+C20+C23</f>
        <v>2456.0311359999996</v>
      </c>
      <c r="D33" s="5"/>
    </row>
    <row r="34" spans="2:4">
      <c r="B34" s="162" t="s">
        <v>39</v>
      </c>
      <c r="C34" s="162"/>
    </row>
    <row r="260" spans="2:2">
      <c r="B260" s="1" t="s">
        <v>1085</v>
      </c>
    </row>
  </sheetData>
  <mergeCells count="11">
    <mergeCell ref="B34:C34"/>
    <mergeCell ref="B8:C8"/>
    <mergeCell ref="B1:C1"/>
    <mergeCell ref="B5:C5"/>
    <mergeCell ref="B6:C6"/>
    <mergeCell ref="C12:C13"/>
    <mergeCell ref="B12:B14"/>
    <mergeCell ref="B2:C2"/>
    <mergeCell ref="B3:C3"/>
    <mergeCell ref="B7:C7"/>
    <mergeCell ref="B9:C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E4AE-E8DF-4004-957B-D0C590583F30}">
  <dimension ref="B1:K72"/>
  <sheetViews>
    <sheetView showGridLines="0" zoomScaleNormal="100" workbookViewId="0">
      <selection activeCell="C14" sqref="C14"/>
    </sheetView>
  </sheetViews>
  <sheetFormatPr defaultColWidth="11.5546875" defaultRowHeight="14.4"/>
  <cols>
    <col min="1" max="1" width="11.5546875" style="86"/>
    <col min="2" max="2" width="87.88671875" style="86" bestFit="1" customWidth="1"/>
    <col min="3" max="5" width="24.6640625" style="86" customWidth="1"/>
    <col min="6" max="6" width="21.5546875" style="86" customWidth="1"/>
    <col min="7" max="9" width="11.5546875" style="86"/>
    <col min="10" max="10" width="36.33203125" style="86" bestFit="1" customWidth="1"/>
    <col min="11" max="11" width="25.33203125" style="86" bestFit="1" customWidth="1"/>
    <col min="12" max="16384" width="11.5546875" style="86"/>
  </cols>
  <sheetData>
    <row r="1" spans="2:11" ht="28.8" thickBot="1">
      <c r="B1" s="145" t="s">
        <v>1507</v>
      </c>
      <c r="C1" s="145"/>
      <c r="D1" s="145"/>
      <c r="E1" s="145"/>
      <c r="F1" s="145"/>
    </row>
    <row r="2" spans="2:11" ht="21" customHeight="1" thickBot="1">
      <c r="B2" s="146" t="s">
        <v>0</v>
      </c>
      <c r="C2" s="146"/>
      <c r="D2" s="146"/>
      <c r="E2" s="146"/>
      <c r="F2" s="146"/>
      <c r="J2" s="11" t="s">
        <v>1087</v>
      </c>
      <c r="K2" s="13">
        <v>8659730</v>
      </c>
    </row>
    <row r="3" spans="2:11" ht="14.4" customHeight="1">
      <c r="B3" s="155" t="s">
        <v>1</v>
      </c>
      <c r="C3" s="155"/>
      <c r="D3" s="155"/>
      <c r="E3" s="155"/>
      <c r="F3" s="155"/>
    </row>
    <row r="4" spans="2:11" ht="14.4" customHeight="1">
      <c r="C4" s="12"/>
      <c r="D4" s="12"/>
      <c r="E4" s="12"/>
      <c r="F4" s="12"/>
    </row>
    <row r="5" spans="2:11" ht="18" customHeight="1">
      <c r="B5" s="157" t="s">
        <v>22</v>
      </c>
      <c r="C5" s="157"/>
      <c r="D5" s="157"/>
      <c r="E5" s="157"/>
      <c r="F5" s="157"/>
    </row>
    <row r="6" spans="2:11" ht="18" customHeight="1">
      <c r="B6" s="156" t="s">
        <v>1091</v>
      </c>
      <c r="C6" s="156"/>
      <c r="D6" s="156"/>
      <c r="E6" s="156"/>
      <c r="F6" s="156"/>
    </row>
    <row r="7" spans="2:11" ht="18" customHeight="1">
      <c r="B7" s="144" t="s">
        <v>1508</v>
      </c>
      <c r="C7" s="144"/>
      <c r="D7" s="144"/>
      <c r="E7" s="144"/>
      <c r="F7" s="144"/>
    </row>
    <row r="8" spans="2:11" ht="18" customHeight="1">
      <c r="B8" s="144" t="s">
        <v>1506</v>
      </c>
      <c r="C8" s="144"/>
      <c r="D8" s="144"/>
      <c r="E8" s="144"/>
      <c r="F8" s="144"/>
    </row>
    <row r="9" spans="2:11" ht="15.6" customHeight="1">
      <c r="B9" s="158" t="s">
        <v>4</v>
      </c>
      <c r="C9" s="158"/>
      <c r="D9" s="158"/>
      <c r="E9" s="158"/>
      <c r="F9" s="158"/>
    </row>
    <row r="11" spans="2:11" ht="9" customHeight="1">
      <c r="B11" s="165" t="s">
        <v>5</v>
      </c>
      <c r="C11" s="190" t="s">
        <v>1509</v>
      </c>
      <c r="D11" s="164" t="s">
        <v>1504</v>
      </c>
      <c r="E11" s="164" t="s">
        <v>1505</v>
      </c>
      <c r="F11" s="164" t="s">
        <v>1090</v>
      </c>
    </row>
    <row r="12" spans="2:11" ht="9" customHeight="1">
      <c r="B12" s="165"/>
      <c r="C12" s="190"/>
      <c r="D12" s="164"/>
      <c r="E12" s="164"/>
      <c r="F12" s="164"/>
    </row>
    <row r="13" spans="2:11" ht="9" customHeight="1">
      <c r="B13" s="165"/>
      <c r="C13" s="191"/>
      <c r="D13" s="164"/>
      <c r="E13" s="164"/>
      <c r="F13" s="164"/>
    </row>
    <row r="14" spans="2:11" ht="18.600000000000001" customHeight="1">
      <c r="B14" s="165"/>
      <c r="C14" s="192" t="s">
        <v>1506</v>
      </c>
      <c r="D14" s="164"/>
      <c r="E14" s="164"/>
      <c r="F14" s="164"/>
    </row>
    <row r="15" spans="2:11" ht="13.2" customHeight="1">
      <c r="B15" s="165"/>
      <c r="C15" s="100">
        <v>1</v>
      </c>
      <c r="D15" s="100">
        <v>2</v>
      </c>
      <c r="E15" s="100">
        <v>3</v>
      </c>
      <c r="F15" s="100" t="s">
        <v>1503</v>
      </c>
    </row>
    <row r="16" spans="2:11">
      <c r="B16" s="101" t="s">
        <v>1512</v>
      </c>
      <c r="C16" s="102">
        <f>C17</f>
        <v>1394.6847250000001</v>
      </c>
      <c r="D16" s="103">
        <f>D17</f>
        <v>1394.6847250000001</v>
      </c>
      <c r="E16" s="102">
        <f>E17</f>
        <v>0</v>
      </c>
      <c r="F16" s="104">
        <f>C16/$K$2</f>
        <v>1.6105406577341327E-4</v>
      </c>
      <c r="J16" s="10"/>
    </row>
    <row r="17" spans="2:10">
      <c r="B17" s="105" t="s">
        <v>96</v>
      </c>
      <c r="C17" s="106">
        <f>C18</f>
        <v>1394.6847250000001</v>
      </c>
      <c r="D17" s="106">
        <f>D18</f>
        <v>1394.6847250000001</v>
      </c>
      <c r="E17" s="106"/>
      <c r="F17" s="107">
        <f t="shared" ref="F17:F57" si="0">C17/$K$2</f>
        <v>1.6105406577341327E-4</v>
      </c>
    </row>
    <row r="18" spans="2:10">
      <c r="B18" s="108" t="s">
        <v>98</v>
      </c>
      <c r="C18" s="106">
        <v>1394.6847250000001</v>
      </c>
      <c r="D18" s="106">
        <f>C18</f>
        <v>1394.6847250000001</v>
      </c>
      <c r="E18" s="106"/>
      <c r="F18" s="109">
        <f t="shared" si="0"/>
        <v>1.6105406577341327E-4</v>
      </c>
    </row>
    <row r="19" spans="2:10">
      <c r="B19" s="101" t="s">
        <v>1081</v>
      </c>
      <c r="C19" s="102">
        <f>C20+C23+C29+C31</f>
        <v>132703.61831699999</v>
      </c>
      <c r="D19" s="102">
        <f>D20+D23+D29+D31</f>
        <v>38662.822551999998</v>
      </c>
      <c r="E19" s="102">
        <f>E20+E23+E29+E31</f>
        <v>94040.795765000003</v>
      </c>
      <c r="F19" s="104">
        <f t="shared" si="0"/>
        <v>1.5324221230569543E-2</v>
      </c>
      <c r="H19" s="110"/>
    </row>
    <row r="20" spans="2:10">
      <c r="B20" s="105" t="s">
        <v>108</v>
      </c>
      <c r="C20" s="111">
        <f>C22+C21</f>
        <v>1077.5237710000001</v>
      </c>
      <c r="D20" s="111">
        <f>D22+D21</f>
        <v>1077.5237710000001</v>
      </c>
      <c r="E20" s="111">
        <f>E22+E21</f>
        <v>0</v>
      </c>
      <c r="F20" s="107">
        <f t="shared" si="0"/>
        <v>1.2442925714774018E-4</v>
      </c>
      <c r="H20" s="110"/>
    </row>
    <row r="21" spans="2:10">
      <c r="B21" s="108" t="s">
        <v>1089</v>
      </c>
      <c r="C21" s="106">
        <v>100</v>
      </c>
      <c r="D21" s="106">
        <f>C21</f>
        <v>100</v>
      </c>
      <c r="E21" s="106"/>
      <c r="F21" s="107">
        <f t="shared" si="0"/>
        <v>1.154770414320077E-5</v>
      </c>
      <c r="H21" s="112"/>
      <c r="J21" s="113"/>
    </row>
    <row r="22" spans="2:10">
      <c r="B22" s="108" t="s">
        <v>111</v>
      </c>
      <c r="C22" s="106">
        <v>977.52377100000001</v>
      </c>
      <c r="D22" s="106">
        <f>C22</f>
        <v>977.52377100000001</v>
      </c>
      <c r="E22" s="106"/>
      <c r="F22" s="114">
        <f t="shared" si="0"/>
        <v>1.1288155300453941E-4</v>
      </c>
      <c r="H22" s="115"/>
    </row>
    <row r="23" spans="2:10">
      <c r="B23" s="105" t="s">
        <v>115</v>
      </c>
      <c r="C23" s="111">
        <f>SUM(C24:C28)</f>
        <v>95599.385503999991</v>
      </c>
      <c r="D23" s="111">
        <f>SUM(D24:D28)</f>
        <v>2542.239998</v>
      </c>
      <c r="E23" s="111">
        <f>SUM(E24:E28)</f>
        <v>93057.145506000001</v>
      </c>
      <c r="F23" s="116">
        <f t="shared" si="0"/>
        <v>1.1039534200719884E-2</v>
      </c>
    </row>
    <row r="24" spans="2:10">
      <c r="B24" s="108" t="s">
        <v>116</v>
      </c>
      <c r="C24" s="106">
        <v>581.37626499999999</v>
      </c>
      <c r="D24" s="106"/>
      <c r="E24" s="106">
        <f>C24</f>
        <v>581.37626499999999</v>
      </c>
      <c r="F24" s="114">
        <f t="shared" si="0"/>
        <v>6.713561104099089E-5</v>
      </c>
    </row>
    <row r="25" spans="2:10">
      <c r="B25" s="108" t="s">
        <v>117</v>
      </c>
      <c r="C25" s="106">
        <v>92475.769241000002</v>
      </c>
      <c r="D25" s="106"/>
      <c r="E25" s="106">
        <f>C25</f>
        <v>92475.769241000002</v>
      </c>
      <c r="F25" s="114">
        <f t="shared" si="0"/>
        <v>1.067882823609974E-2</v>
      </c>
      <c r="H25" s="87"/>
    </row>
    <row r="26" spans="2:10">
      <c r="B26" s="108" t="s">
        <v>1515</v>
      </c>
      <c r="C26" s="106">
        <v>288.90503799999999</v>
      </c>
      <c r="D26" s="106">
        <f>C26</f>
        <v>288.90503799999999</v>
      </c>
      <c r="E26" s="106"/>
      <c r="F26" s="114"/>
      <c r="H26" s="87"/>
    </row>
    <row r="27" spans="2:10">
      <c r="B27" s="108" t="s">
        <v>118</v>
      </c>
      <c r="C27" s="106">
        <v>19.334652999999999</v>
      </c>
      <c r="D27" s="106">
        <f>C27</f>
        <v>19.334652999999999</v>
      </c>
      <c r="E27" s="106"/>
      <c r="F27" s="114">
        <f t="shared" si="0"/>
        <v>2.2327085255544916E-6</v>
      </c>
    </row>
    <row r="28" spans="2:10">
      <c r="B28" s="108" t="s">
        <v>119</v>
      </c>
      <c r="C28" s="106">
        <v>2234.0003069999998</v>
      </c>
      <c r="D28" s="106">
        <f>C28</f>
        <v>2234.0003069999998</v>
      </c>
      <c r="E28" s="106"/>
      <c r="F28" s="114">
        <f t="shared" si="0"/>
        <v>2.579757460105569E-4</v>
      </c>
    </row>
    <row r="29" spans="2:10">
      <c r="B29" s="105" t="s">
        <v>120</v>
      </c>
      <c r="C29" s="111">
        <f>C30</f>
        <v>983.65025900000001</v>
      </c>
      <c r="D29" s="111">
        <f>D30</f>
        <v>0</v>
      </c>
      <c r="E29" s="111">
        <f>E30</f>
        <v>983.65025900000001</v>
      </c>
      <c r="F29" s="116">
        <f t="shared" si="0"/>
        <v>1.135890217131481E-4</v>
      </c>
    </row>
    <row r="30" spans="2:10">
      <c r="B30" s="108" t="s">
        <v>121</v>
      </c>
      <c r="C30" s="106">
        <v>983.65025900000001</v>
      </c>
      <c r="D30" s="106"/>
      <c r="E30" s="106">
        <f>C30</f>
        <v>983.65025900000001</v>
      </c>
      <c r="F30" s="114">
        <f t="shared" si="0"/>
        <v>1.135890217131481E-4</v>
      </c>
    </row>
    <row r="31" spans="2:10">
      <c r="B31" s="105" t="s">
        <v>122</v>
      </c>
      <c r="C31" s="111">
        <f>C32</f>
        <v>35043.058783</v>
      </c>
      <c r="D31" s="111">
        <f>D32</f>
        <v>35043.058783</v>
      </c>
      <c r="E31" s="111">
        <f>E32</f>
        <v>0</v>
      </c>
      <c r="F31" s="116">
        <f t="shared" si="0"/>
        <v>4.0466687509887718E-3</v>
      </c>
    </row>
    <row r="32" spans="2:10">
      <c r="B32" s="108" t="s">
        <v>125</v>
      </c>
      <c r="C32" s="106">
        <v>35043.058783</v>
      </c>
      <c r="D32" s="106">
        <f>C32</f>
        <v>35043.058783</v>
      </c>
      <c r="E32" s="106"/>
      <c r="F32" s="109">
        <f t="shared" si="0"/>
        <v>4.0466687509887718E-3</v>
      </c>
    </row>
    <row r="33" spans="2:6">
      <c r="B33" s="101" t="s">
        <v>1088</v>
      </c>
      <c r="C33" s="102">
        <f>C34+C37+C48</f>
        <v>14779.834097000001</v>
      </c>
      <c r="D33" s="102">
        <f>D34+D37+D48</f>
        <v>14730.986533000001</v>
      </c>
      <c r="E33" s="102">
        <f>E34+E37+E48</f>
        <v>48.847563999999998</v>
      </c>
      <c r="F33" s="104">
        <f t="shared" si="0"/>
        <v>1.7067315143774692E-3</v>
      </c>
    </row>
    <row r="34" spans="2:6">
      <c r="B34" s="105" t="s">
        <v>134</v>
      </c>
      <c r="C34" s="111">
        <f>C35+C36</f>
        <v>562.058313</v>
      </c>
      <c r="D34" s="111">
        <f>D35+D36</f>
        <v>562.058313</v>
      </c>
      <c r="E34" s="111">
        <f>E35+E36</f>
        <v>0</v>
      </c>
      <c r="F34" s="107">
        <f t="shared" si="0"/>
        <v>6.4904831097505351E-5</v>
      </c>
    </row>
    <row r="35" spans="2:6">
      <c r="B35" s="108" t="s">
        <v>135</v>
      </c>
      <c r="C35" s="106">
        <v>228.88499999999999</v>
      </c>
      <c r="D35" s="106">
        <f>C35</f>
        <v>228.88499999999999</v>
      </c>
      <c r="E35" s="106"/>
      <c r="F35" s="109">
        <f t="shared" si="0"/>
        <v>2.6430962628165079E-5</v>
      </c>
    </row>
    <row r="36" spans="2:6">
      <c r="B36" s="108" t="s">
        <v>137</v>
      </c>
      <c r="C36" s="106">
        <v>333.17331300000001</v>
      </c>
      <c r="D36" s="106">
        <f>C36</f>
        <v>333.17331300000001</v>
      </c>
      <c r="E36" s="106"/>
      <c r="F36" s="109">
        <f t="shared" si="0"/>
        <v>3.8473868469340268E-5</v>
      </c>
    </row>
    <row r="37" spans="2:6">
      <c r="B37" s="105" t="s">
        <v>138</v>
      </c>
      <c r="C37" s="111">
        <f>SUM(C38:C47)</f>
        <v>7891.9936299999999</v>
      </c>
      <c r="D37" s="111">
        <f>SUM(D38:D47)</f>
        <v>7843.1460660000002</v>
      </c>
      <c r="E37" s="111">
        <f>SUM(E38:E47)</f>
        <v>48.847563999999998</v>
      </c>
      <c r="F37" s="107">
        <f t="shared" si="0"/>
        <v>9.113440753926508E-4</v>
      </c>
    </row>
    <row r="38" spans="2:6">
      <c r="B38" s="108" t="s">
        <v>139</v>
      </c>
      <c r="C38" s="106">
        <v>1430.7885200000001</v>
      </c>
      <c r="D38" s="106">
        <f>C38</f>
        <v>1430.7885200000001</v>
      </c>
      <c r="E38" s="106"/>
      <c r="F38" s="109">
        <f t="shared" si="0"/>
        <v>1.6522322520448097E-4</v>
      </c>
    </row>
    <row r="39" spans="2:6">
      <c r="B39" s="108" t="s">
        <v>140</v>
      </c>
      <c r="C39" s="106">
        <v>402.89478600000001</v>
      </c>
      <c r="D39" s="106">
        <f t="shared" ref="D39:D44" si="1">C39</f>
        <v>402.89478600000001</v>
      </c>
      <c r="E39" s="106"/>
      <c r="F39" s="114">
        <f t="shared" si="0"/>
        <v>4.6525097895661872E-5</v>
      </c>
    </row>
    <row r="40" spans="2:6">
      <c r="B40" s="108" t="s">
        <v>142</v>
      </c>
      <c r="C40" s="106">
        <v>5.8</v>
      </c>
      <c r="D40" s="106">
        <f t="shared" si="1"/>
        <v>5.8</v>
      </c>
      <c r="E40" s="106"/>
      <c r="F40" s="114">
        <f t="shared" si="0"/>
        <v>6.6976684030564466E-7</v>
      </c>
    </row>
    <row r="41" spans="2:6">
      <c r="B41" s="108" t="s">
        <v>144</v>
      </c>
      <c r="C41" s="106">
        <v>1341.8322519999999</v>
      </c>
      <c r="D41" s="106">
        <f t="shared" si="1"/>
        <v>1341.8322519999999</v>
      </c>
      <c r="E41" s="106"/>
      <c r="F41" s="114">
        <f t="shared" si="0"/>
        <v>1.5495081855900817E-4</v>
      </c>
    </row>
    <row r="42" spans="2:6">
      <c r="B42" s="108" t="s">
        <v>145</v>
      </c>
      <c r="C42" s="106">
        <v>1205.8959199999999</v>
      </c>
      <c r="D42" s="106">
        <f t="shared" si="1"/>
        <v>1205.8959199999999</v>
      </c>
      <c r="E42" s="106"/>
      <c r="F42" s="114">
        <f t="shared" si="0"/>
        <v>1.3925329311652903E-4</v>
      </c>
    </row>
    <row r="43" spans="2:6">
      <c r="B43" s="108" t="s">
        <v>146</v>
      </c>
      <c r="C43" s="106">
        <v>96.423203999999998</v>
      </c>
      <c r="D43" s="106">
        <f t="shared" si="1"/>
        <v>96.423203999999998</v>
      </c>
      <c r="E43" s="106"/>
      <c r="F43" s="114">
        <f t="shared" si="0"/>
        <v>1.113466632331493E-5</v>
      </c>
    </row>
    <row r="44" spans="2:6">
      <c r="B44" s="108" t="s">
        <v>147</v>
      </c>
      <c r="C44" s="106">
        <v>1.3</v>
      </c>
      <c r="D44" s="106">
        <f t="shared" si="1"/>
        <v>1.3</v>
      </c>
      <c r="E44" s="106"/>
      <c r="F44" s="114">
        <f t="shared" si="0"/>
        <v>1.5012015386161001E-7</v>
      </c>
    </row>
    <row r="45" spans="2:6">
      <c r="B45" s="108" t="s">
        <v>967</v>
      </c>
      <c r="C45" s="106">
        <v>48.847563999999998</v>
      </c>
      <c r="D45" s="106"/>
      <c r="E45" s="106">
        <f>C45</f>
        <v>48.847563999999998</v>
      </c>
      <c r="F45" s="114">
        <f t="shared" si="0"/>
        <v>5.6407721718806477E-6</v>
      </c>
    </row>
    <row r="46" spans="2:6">
      <c r="B46" s="108" t="s">
        <v>1513</v>
      </c>
      <c r="C46" s="106">
        <v>21.670500000000001</v>
      </c>
      <c r="D46" s="106">
        <f>C46</f>
        <v>21.670500000000001</v>
      </c>
      <c r="E46" s="106"/>
      <c r="F46" s="114">
        <f t="shared" si="0"/>
        <v>2.5024452263523228E-6</v>
      </c>
    </row>
    <row r="47" spans="2:6">
      <c r="B47" s="108" t="s">
        <v>149</v>
      </c>
      <c r="C47" s="106">
        <v>3336.540884</v>
      </c>
      <c r="D47" s="106">
        <f>C47</f>
        <v>3336.540884</v>
      </c>
      <c r="E47" s="106"/>
      <c r="F47" s="114">
        <f t="shared" si="0"/>
        <v>3.8529386990125556E-4</v>
      </c>
    </row>
    <row r="48" spans="2:6">
      <c r="B48" s="105" t="s">
        <v>150</v>
      </c>
      <c r="C48" s="111">
        <f>SUM(C49:C56)</f>
        <v>6325.7821540000004</v>
      </c>
      <c r="D48" s="111">
        <f>SUM(D49:D56)</f>
        <v>6325.7821540000004</v>
      </c>
      <c r="E48" s="111">
        <f>SUM(E49:E56)</f>
        <v>0</v>
      </c>
      <c r="F48" s="116">
        <f t="shared" si="0"/>
        <v>7.3048260788731293E-4</v>
      </c>
    </row>
    <row r="49" spans="2:7">
      <c r="B49" s="108" t="s">
        <v>151</v>
      </c>
      <c r="C49" s="106">
        <v>353.57016700000003</v>
      </c>
      <c r="D49" s="106">
        <f>C49</f>
        <v>353.57016700000003</v>
      </c>
      <c r="E49" s="106"/>
      <c r="F49" s="114">
        <f t="shared" si="0"/>
        <v>4.082923682378088E-5</v>
      </c>
    </row>
    <row r="50" spans="2:7">
      <c r="B50" s="108" t="s">
        <v>152</v>
      </c>
      <c r="C50" s="106">
        <v>5.5497690000000004</v>
      </c>
      <c r="D50" s="106">
        <f t="shared" ref="D50:D56" si="2">C50</f>
        <v>5.5497690000000004</v>
      </c>
      <c r="E50" s="106"/>
      <c r="F50" s="114">
        <f t="shared" si="0"/>
        <v>6.4087090475107194E-7</v>
      </c>
    </row>
    <row r="51" spans="2:7">
      <c r="B51" s="108" t="s">
        <v>153</v>
      </c>
      <c r="C51" s="106">
        <v>147.46842100000001</v>
      </c>
      <c r="D51" s="106">
        <f t="shared" si="2"/>
        <v>147.46842100000001</v>
      </c>
      <c r="E51" s="106"/>
      <c r="F51" s="109">
        <f t="shared" si="0"/>
        <v>1.7029216961729753E-5</v>
      </c>
    </row>
    <row r="52" spans="2:7">
      <c r="B52" s="108" t="s">
        <v>154</v>
      </c>
      <c r="C52" s="106">
        <v>31.68</v>
      </c>
      <c r="D52" s="106">
        <f t="shared" si="2"/>
        <v>31.68</v>
      </c>
      <c r="E52" s="106"/>
      <c r="F52" s="109">
        <f t="shared" si="0"/>
        <v>3.6583126725660039E-6</v>
      </c>
    </row>
    <row r="53" spans="2:7">
      <c r="B53" s="108" t="s">
        <v>968</v>
      </c>
      <c r="C53" s="106">
        <v>5262.1471419999998</v>
      </c>
      <c r="D53" s="106">
        <f t="shared" si="2"/>
        <v>5262.1471419999998</v>
      </c>
      <c r="E53" s="106"/>
      <c r="F53" s="109">
        <f t="shared" si="0"/>
        <v>6.0765718353805482E-4</v>
      </c>
    </row>
    <row r="54" spans="2:7">
      <c r="B54" s="108" t="s">
        <v>969</v>
      </c>
      <c r="C54" s="106">
        <v>330.078958</v>
      </c>
      <c r="D54" s="106">
        <f t="shared" si="2"/>
        <v>330.078958</v>
      </c>
      <c r="E54" s="106"/>
      <c r="F54" s="109">
        <f t="shared" si="0"/>
        <v>3.8116541508799931E-5</v>
      </c>
    </row>
    <row r="55" spans="2:7">
      <c r="B55" s="108" t="s">
        <v>155</v>
      </c>
      <c r="C55" s="106">
        <v>4.5396809999999999</v>
      </c>
      <c r="D55" s="106">
        <f t="shared" si="2"/>
        <v>4.5396809999999999</v>
      </c>
      <c r="E55" s="106"/>
      <c r="F55" s="109">
        <f t="shared" si="0"/>
        <v>5.2422893092509806E-7</v>
      </c>
    </row>
    <row r="56" spans="2:7">
      <c r="B56" s="108" t="s">
        <v>156</v>
      </c>
      <c r="C56" s="106">
        <v>190.74801600000001</v>
      </c>
      <c r="D56" s="106">
        <f t="shared" si="2"/>
        <v>190.74801600000001</v>
      </c>
      <c r="E56" s="106"/>
      <c r="F56" s="109">
        <f t="shared" si="0"/>
        <v>2.2027016546705267E-5</v>
      </c>
    </row>
    <row r="57" spans="2:7">
      <c r="B57" s="117" t="s">
        <v>418</v>
      </c>
      <c r="C57" s="118">
        <f>C16+C19+C33</f>
        <v>148878.137139</v>
      </c>
      <c r="D57" s="118">
        <f>D16+D19+D33</f>
        <v>54788.49381</v>
      </c>
      <c r="E57" s="118">
        <f>E16+E19+E33</f>
        <v>94089.643328999999</v>
      </c>
      <c r="F57" s="119">
        <f t="shared" si="0"/>
        <v>1.7192006810720428E-2</v>
      </c>
    </row>
    <row r="58" spans="2:7">
      <c r="B58" s="69" t="s">
        <v>39</v>
      </c>
    </row>
    <row r="59" spans="2:7">
      <c r="B59" s="175" t="s">
        <v>1968</v>
      </c>
    </row>
    <row r="62" spans="2:7">
      <c r="F62" s="110"/>
      <c r="G62" s="110"/>
    </row>
    <row r="64" spans="2:7">
      <c r="F64" s="110"/>
    </row>
    <row r="65" spans="6:6">
      <c r="F65" s="110"/>
    </row>
    <row r="66" spans="6:6">
      <c r="F66" s="110"/>
    </row>
    <row r="67" spans="6:6">
      <c r="F67" s="120"/>
    </row>
    <row r="68" spans="6:6">
      <c r="F68" s="120"/>
    </row>
    <row r="72" spans="6:6">
      <c r="F72" s="110"/>
    </row>
  </sheetData>
  <mergeCells count="13">
    <mergeCell ref="B9:F9"/>
    <mergeCell ref="B8:F8"/>
    <mergeCell ref="B1:F1"/>
    <mergeCell ref="B2:F2"/>
    <mergeCell ref="F11:F14"/>
    <mergeCell ref="B11:B15"/>
    <mergeCell ref="C11:C13"/>
    <mergeCell ref="B3:F3"/>
    <mergeCell ref="B5:F5"/>
    <mergeCell ref="B6:F6"/>
    <mergeCell ref="B7:F7"/>
    <mergeCell ref="E11:E14"/>
    <mergeCell ref="D11:D14"/>
  </mergeCells>
  <pageMargins left="0.7" right="0.7" top="0.75" bottom="0.75" header="0.3" footer="0.3"/>
  <ignoredErrors>
    <ignoredError sqref="E30 D37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C955-3E7F-4815-A3CE-F10F1554FE53}">
  <dimension ref="A1:E1763"/>
  <sheetViews>
    <sheetView showGridLines="0" workbookViewId="0">
      <selection activeCell="D12" sqref="D12"/>
    </sheetView>
  </sheetViews>
  <sheetFormatPr defaultColWidth="11.5546875" defaultRowHeight="14.4"/>
  <cols>
    <col min="1" max="2" width="11.5546875" style="12"/>
    <col min="3" max="3" width="135.88671875" style="12" customWidth="1"/>
    <col min="4" max="4" width="16.6640625" style="12" customWidth="1"/>
    <col min="5" max="16384" width="11.5546875" style="12"/>
  </cols>
  <sheetData>
    <row r="1" spans="1:5" ht="28.2">
      <c r="A1" s="170" t="s">
        <v>1507</v>
      </c>
      <c r="B1" s="170"/>
      <c r="C1" s="170"/>
      <c r="D1" s="170"/>
      <c r="E1" s="170"/>
    </row>
    <row r="2" spans="1:5" ht="21">
      <c r="A2" s="171" t="s">
        <v>0</v>
      </c>
      <c r="B2" s="171"/>
      <c r="C2" s="171"/>
      <c r="D2" s="171"/>
      <c r="E2" s="171"/>
    </row>
    <row r="3" spans="1:5">
      <c r="A3" s="172" t="s">
        <v>1</v>
      </c>
      <c r="B3" s="172"/>
      <c r="C3" s="172"/>
      <c r="D3" s="172"/>
      <c r="E3" s="172"/>
    </row>
    <row r="4" spans="1:5">
      <c r="A4" s="88"/>
      <c r="B4" s="88"/>
      <c r="C4" s="88"/>
      <c r="D4" s="88"/>
      <c r="E4" s="88"/>
    </row>
    <row r="5" spans="1:5" ht="18">
      <c r="A5" s="173" t="s">
        <v>22</v>
      </c>
      <c r="B5" s="173"/>
      <c r="C5" s="173"/>
      <c r="D5" s="173"/>
      <c r="E5" s="173"/>
    </row>
    <row r="6" spans="1:5" ht="18">
      <c r="A6" s="174" t="s">
        <v>242</v>
      </c>
      <c r="B6" s="174"/>
      <c r="C6" s="174"/>
      <c r="D6" s="174"/>
      <c r="E6" s="174"/>
    </row>
    <row r="7" spans="1:5" ht="18">
      <c r="A7" s="169" t="s">
        <v>1508</v>
      </c>
      <c r="B7" s="169"/>
      <c r="C7" s="169"/>
      <c r="D7" s="169"/>
      <c r="E7" s="169"/>
    </row>
    <row r="8" spans="1:5" ht="18">
      <c r="A8" s="144" t="s">
        <v>1506</v>
      </c>
      <c r="B8" s="144"/>
      <c r="C8" s="144"/>
      <c r="D8" s="144"/>
      <c r="E8" s="144"/>
    </row>
    <row r="9" spans="1:5" ht="15.6">
      <c r="A9" s="166" t="s">
        <v>4</v>
      </c>
      <c r="B9" s="166"/>
      <c r="C9" s="166"/>
      <c r="D9" s="166"/>
      <c r="E9" s="166"/>
    </row>
    <row r="10" spans="1:5">
      <c r="A10" s="88"/>
      <c r="B10" s="88"/>
      <c r="C10" s="88"/>
      <c r="D10" s="88"/>
      <c r="E10" s="88"/>
    </row>
    <row r="11" spans="1:5">
      <c r="A11" s="88"/>
      <c r="B11" s="88"/>
      <c r="C11" s="88"/>
      <c r="D11" s="88"/>
      <c r="E11" s="88"/>
    </row>
    <row r="12" spans="1:5">
      <c r="C12" s="167" t="s">
        <v>5</v>
      </c>
      <c r="D12" s="89" t="s">
        <v>1509</v>
      </c>
    </row>
    <row r="13" spans="1:5">
      <c r="C13" s="167"/>
      <c r="D13" s="90" t="s">
        <v>1506</v>
      </c>
    </row>
    <row r="14" spans="1:5">
      <c r="C14" s="125" t="s">
        <v>243</v>
      </c>
      <c r="D14" s="125">
        <v>96543478243</v>
      </c>
    </row>
    <row r="15" spans="1:5">
      <c r="C15" s="126" t="s">
        <v>244</v>
      </c>
      <c r="D15" s="127">
        <v>11233558074</v>
      </c>
    </row>
    <row r="16" spans="1:5">
      <c r="C16" s="128" t="s">
        <v>245</v>
      </c>
      <c r="D16" s="129">
        <v>7222922235</v>
      </c>
    </row>
    <row r="17" spans="3:4">
      <c r="C17" s="63" t="s">
        <v>1397</v>
      </c>
      <c r="D17" s="129">
        <v>40000000</v>
      </c>
    </row>
    <row r="18" spans="3:4">
      <c r="C18" s="63" t="s">
        <v>1519</v>
      </c>
      <c r="D18" s="129">
        <v>11961356</v>
      </c>
    </row>
    <row r="19" spans="3:4">
      <c r="C19" s="63" t="s">
        <v>1520</v>
      </c>
      <c r="D19" s="129">
        <v>404611876</v>
      </c>
    </row>
    <row r="20" spans="3:4">
      <c r="C20" s="63" t="s">
        <v>1340</v>
      </c>
      <c r="D20" s="129">
        <v>250000000</v>
      </c>
    </row>
    <row r="21" spans="3:4">
      <c r="C21" s="63" t="s">
        <v>263</v>
      </c>
      <c r="D21" s="129">
        <v>74617343</v>
      </c>
    </row>
    <row r="22" spans="3:4">
      <c r="C22" s="63" t="s">
        <v>1398</v>
      </c>
      <c r="D22" s="129">
        <v>20321906</v>
      </c>
    </row>
    <row r="23" spans="3:4">
      <c r="C23" s="63" t="s">
        <v>1521</v>
      </c>
      <c r="D23" s="129">
        <v>50000000</v>
      </c>
    </row>
    <row r="24" spans="3:4">
      <c r="C24" s="63" t="s">
        <v>1370</v>
      </c>
      <c r="D24" s="129">
        <v>30904487</v>
      </c>
    </row>
    <row r="25" spans="3:4">
      <c r="C25" s="63" t="s">
        <v>1522</v>
      </c>
      <c r="D25" s="129">
        <v>150000001</v>
      </c>
    </row>
    <row r="26" spans="3:4">
      <c r="C26" s="63" t="s">
        <v>1523</v>
      </c>
      <c r="D26" s="129">
        <v>11090100</v>
      </c>
    </row>
    <row r="27" spans="3:4">
      <c r="C27" s="63" t="s">
        <v>1524</v>
      </c>
      <c r="D27" s="129">
        <v>7515600</v>
      </c>
    </row>
    <row r="28" spans="3:4">
      <c r="C28" s="63" t="s">
        <v>1399</v>
      </c>
      <c r="D28" s="129">
        <v>22368258</v>
      </c>
    </row>
    <row r="29" spans="3:4">
      <c r="C29" s="63" t="s">
        <v>1525</v>
      </c>
      <c r="D29" s="129">
        <v>10380060</v>
      </c>
    </row>
    <row r="30" spans="3:4">
      <c r="C30" s="63" t="s">
        <v>264</v>
      </c>
      <c r="D30" s="129">
        <v>800000000</v>
      </c>
    </row>
    <row r="31" spans="3:4">
      <c r="C31" s="63" t="s">
        <v>1526</v>
      </c>
      <c r="D31" s="129">
        <v>10432313</v>
      </c>
    </row>
    <row r="32" spans="3:4">
      <c r="C32" s="63" t="s">
        <v>472</v>
      </c>
      <c r="D32" s="129">
        <v>1895778</v>
      </c>
    </row>
    <row r="33" spans="3:4">
      <c r="C33" s="63" t="s">
        <v>1142</v>
      </c>
      <c r="D33" s="129">
        <v>1000000</v>
      </c>
    </row>
    <row r="34" spans="3:4">
      <c r="C34" s="63" t="s">
        <v>1527</v>
      </c>
      <c r="D34" s="129">
        <v>9536540</v>
      </c>
    </row>
    <row r="35" spans="3:4">
      <c r="C35" s="63" t="s">
        <v>1339</v>
      </c>
      <c r="D35" s="129">
        <v>1751736</v>
      </c>
    </row>
    <row r="36" spans="3:4">
      <c r="C36" s="63" t="s">
        <v>1528</v>
      </c>
      <c r="D36" s="129">
        <v>9507126</v>
      </c>
    </row>
    <row r="37" spans="3:4">
      <c r="C37" s="63" t="s">
        <v>1338</v>
      </c>
      <c r="D37" s="129">
        <v>125650113</v>
      </c>
    </row>
    <row r="38" spans="3:4">
      <c r="C38" s="63" t="s">
        <v>1400</v>
      </c>
      <c r="D38" s="129">
        <v>3526957</v>
      </c>
    </row>
    <row r="39" spans="3:4">
      <c r="C39" s="63" t="s">
        <v>265</v>
      </c>
      <c r="D39" s="129">
        <v>73808208</v>
      </c>
    </row>
    <row r="40" spans="3:4">
      <c r="C40" s="63" t="s">
        <v>1529</v>
      </c>
      <c r="D40" s="129">
        <v>8480045</v>
      </c>
    </row>
    <row r="41" spans="3:4">
      <c r="C41" s="63" t="s">
        <v>1401</v>
      </c>
      <c r="D41" s="129">
        <v>247267400</v>
      </c>
    </row>
    <row r="42" spans="3:4">
      <c r="C42" s="63" t="s">
        <v>1337</v>
      </c>
      <c r="D42" s="129">
        <v>65275889</v>
      </c>
    </row>
    <row r="43" spans="3:4">
      <c r="C43" s="63" t="s">
        <v>1336</v>
      </c>
      <c r="D43" s="129">
        <v>12862214</v>
      </c>
    </row>
    <row r="44" spans="3:4">
      <c r="C44" s="63" t="s">
        <v>1369</v>
      </c>
      <c r="D44" s="129">
        <v>50413002</v>
      </c>
    </row>
    <row r="45" spans="3:4">
      <c r="C45" s="63" t="s">
        <v>1111</v>
      </c>
      <c r="D45" s="129">
        <v>262219700</v>
      </c>
    </row>
    <row r="46" spans="3:4">
      <c r="C46" s="63" t="s">
        <v>1530</v>
      </c>
      <c r="D46" s="129">
        <v>7527313</v>
      </c>
    </row>
    <row r="47" spans="3:4">
      <c r="C47" s="63" t="s">
        <v>425</v>
      </c>
      <c r="D47" s="129">
        <v>80000000</v>
      </c>
    </row>
    <row r="48" spans="3:4">
      <c r="C48" s="63" t="s">
        <v>1376</v>
      </c>
      <c r="D48" s="129">
        <v>692180519</v>
      </c>
    </row>
    <row r="49" spans="3:4">
      <c r="C49" s="63" t="s">
        <v>1402</v>
      </c>
      <c r="D49" s="129">
        <v>44308027</v>
      </c>
    </row>
    <row r="50" spans="3:4">
      <c r="C50" s="63" t="s">
        <v>266</v>
      </c>
      <c r="D50" s="129">
        <v>9730024</v>
      </c>
    </row>
    <row r="51" spans="3:4">
      <c r="C51" s="63" t="s">
        <v>1403</v>
      </c>
      <c r="D51" s="129">
        <v>296302682</v>
      </c>
    </row>
    <row r="52" spans="3:4">
      <c r="C52" s="63" t="s">
        <v>1067</v>
      </c>
      <c r="D52" s="129">
        <v>1000000</v>
      </c>
    </row>
    <row r="53" spans="3:4">
      <c r="C53" s="63" t="s">
        <v>1076</v>
      </c>
      <c r="D53" s="129">
        <v>12842317</v>
      </c>
    </row>
    <row r="54" spans="3:4">
      <c r="C54" s="63" t="s">
        <v>1531</v>
      </c>
      <c r="D54" s="129">
        <v>9334540</v>
      </c>
    </row>
    <row r="55" spans="3:4">
      <c r="C55" s="63" t="s">
        <v>1532</v>
      </c>
      <c r="D55" s="129">
        <v>15197105</v>
      </c>
    </row>
    <row r="56" spans="3:4">
      <c r="C56" s="63" t="s">
        <v>897</v>
      </c>
      <c r="D56" s="129">
        <v>4298065</v>
      </c>
    </row>
    <row r="57" spans="3:4">
      <c r="C57" s="63" t="s">
        <v>1533</v>
      </c>
      <c r="D57" s="129">
        <v>9125326</v>
      </c>
    </row>
    <row r="58" spans="3:4">
      <c r="C58" s="63" t="s">
        <v>1534</v>
      </c>
      <c r="D58" s="129">
        <v>8116071</v>
      </c>
    </row>
    <row r="59" spans="3:4">
      <c r="C59" s="63" t="s">
        <v>1535</v>
      </c>
      <c r="D59" s="129">
        <v>365000353</v>
      </c>
    </row>
    <row r="60" spans="3:4">
      <c r="C60" s="63" t="s">
        <v>1536</v>
      </c>
      <c r="D60" s="129">
        <v>6000000</v>
      </c>
    </row>
    <row r="61" spans="3:4">
      <c r="C61" s="63" t="s">
        <v>1537</v>
      </c>
      <c r="D61" s="129">
        <v>73761343</v>
      </c>
    </row>
    <row r="62" spans="3:4">
      <c r="C62" s="63" t="s">
        <v>1330</v>
      </c>
      <c r="D62" s="129">
        <v>550727334</v>
      </c>
    </row>
    <row r="63" spans="3:4">
      <c r="C63" s="63" t="s">
        <v>1335</v>
      </c>
      <c r="D63" s="129">
        <v>12252984</v>
      </c>
    </row>
    <row r="64" spans="3:4">
      <c r="C64" s="63" t="s">
        <v>1368</v>
      </c>
      <c r="D64" s="129">
        <v>19017301</v>
      </c>
    </row>
    <row r="65" spans="3:4">
      <c r="C65" s="63" t="s">
        <v>1538</v>
      </c>
      <c r="D65" s="129">
        <v>4629558</v>
      </c>
    </row>
    <row r="66" spans="3:4">
      <c r="C66" s="63" t="s">
        <v>898</v>
      </c>
      <c r="D66" s="129">
        <v>4358515</v>
      </c>
    </row>
    <row r="67" spans="3:4">
      <c r="C67" s="63" t="s">
        <v>267</v>
      </c>
      <c r="D67" s="129">
        <v>113318935</v>
      </c>
    </row>
    <row r="68" spans="3:4">
      <c r="C68" s="63" t="s">
        <v>1080</v>
      </c>
      <c r="D68" s="129">
        <v>100000</v>
      </c>
    </row>
    <row r="69" spans="3:4">
      <c r="C69" s="63" t="s">
        <v>268</v>
      </c>
      <c r="D69" s="129">
        <v>83908702</v>
      </c>
    </row>
    <row r="70" spans="3:4">
      <c r="C70" s="63" t="s">
        <v>1075</v>
      </c>
      <c r="D70" s="129">
        <v>165478160</v>
      </c>
    </row>
    <row r="71" spans="3:4">
      <c r="C71" s="63" t="s">
        <v>269</v>
      </c>
      <c r="D71" s="129">
        <v>45109788</v>
      </c>
    </row>
    <row r="72" spans="3:4">
      <c r="C72" s="63" t="s">
        <v>1539</v>
      </c>
      <c r="D72" s="129">
        <v>2945047</v>
      </c>
    </row>
    <row r="73" spans="3:4">
      <c r="C73" s="63" t="s">
        <v>1066</v>
      </c>
      <c r="D73" s="129">
        <v>5585530</v>
      </c>
    </row>
    <row r="74" spans="3:4">
      <c r="C74" s="63" t="s">
        <v>1540</v>
      </c>
      <c r="D74" s="129">
        <v>181782167</v>
      </c>
    </row>
    <row r="75" spans="3:4">
      <c r="C75" s="63" t="s">
        <v>270</v>
      </c>
      <c r="D75" s="129">
        <v>149999990</v>
      </c>
    </row>
    <row r="76" spans="3:4">
      <c r="C76" s="63" t="s">
        <v>855</v>
      </c>
      <c r="D76" s="129">
        <v>587130926</v>
      </c>
    </row>
    <row r="77" spans="3:4">
      <c r="C77" s="63" t="s">
        <v>750</v>
      </c>
      <c r="D77" s="129">
        <v>1510244</v>
      </c>
    </row>
    <row r="78" spans="3:4">
      <c r="C78" s="63" t="s">
        <v>1334</v>
      </c>
      <c r="D78" s="129">
        <v>8913591</v>
      </c>
    </row>
    <row r="79" spans="3:4">
      <c r="C79" s="63" t="s">
        <v>1333</v>
      </c>
      <c r="D79" s="129">
        <v>225001054</v>
      </c>
    </row>
    <row r="80" spans="3:4">
      <c r="C80" s="63" t="s">
        <v>440</v>
      </c>
      <c r="D80" s="129">
        <v>1751736</v>
      </c>
    </row>
    <row r="81" spans="3:4">
      <c r="C81" s="63" t="s">
        <v>751</v>
      </c>
      <c r="D81" s="129">
        <v>9721548</v>
      </c>
    </row>
    <row r="82" spans="3:4">
      <c r="C82" s="63" t="s">
        <v>1332</v>
      </c>
      <c r="D82" s="129">
        <v>1751736</v>
      </c>
    </row>
    <row r="83" spans="3:4">
      <c r="C83" s="63" t="s">
        <v>752</v>
      </c>
      <c r="D83" s="129">
        <v>7166189</v>
      </c>
    </row>
    <row r="84" spans="3:4">
      <c r="C84" s="63" t="s">
        <v>753</v>
      </c>
      <c r="D84" s="129">
        <v>1823763</v>
      </c>
    </row>
    <row r="85" spans="3:4">
      <c r="C85" s="63" t="s">
        <v>850</v>
      </c>
      <c r="D85" s="129">
        <v>636815744</v>
      </c>
    </row>
    <row r="86" spans="3:4">
      <c r="C86" s="63" t="s">
        <v>247</v>
      </c>
      <c r="D86" s="129">
        <v>388060363</v>
      </c>
    </row>
    <row r="87" spans="3:4">
      <c r="C87" s="63" t="s">
        <v>1541</v>
      </c>
      <c r="D87" s="129">
        <v>4617718</v>
      </c>
    </row>
    <row r="88" spans="3:4">
      <c r="C88" s="63" t="s">
        <v>1331</v>
      </c>
      <c r="D88" s="129">
        <v>364907209</v>
      </c>
    </row>
    <row r="89" spans="3:4">
      <c r="C89" s="63" t="s">
        <v>1542</v>
      </c>
      <c r="D89" s="129">
        <v>18535436</v>
      </c>
    </row>
    <row r="90" spans="3:4">
      <c r="C90" s="63" t="s">
        <v>248</v>
      </c>
      <c r="D90" s="129">
        <v>3622575476</v>
      </c>
    </row>
    <row r="91" spans="3:4">
      <c r="C91" s="63" t="s">
        <v>271</v>
      </c>
      <c r="D91" s="129">
        <v>875699815</v>
      </c>
    </row>
    <row r="92" spans="3:4">
      <c r="C92" s="63" t="s">
        <v>1543</v>
      </c>
      <c r="D92" s="129">
        <v>2746875661</v>
      </c>
    </row>
    <row r="93" spans="3:4">
      <c r="C93" s="126" t="s">
        <v>272</v>
      </c>
      <c r="D93" s="127">
        <v>2556203508</v>
      </c>
    </row>
    <row r="94" spans="3:4">
      <c r="C94" s="128" t="s">
        <v>245</v>
      </c>
      <c r="D94" s="129">
        <v>1091905086</v>
      </c>
    </row>
    <row r="95" spans="3:4">
      <c r="C95" s="63" t="s">
        <v>1329</v>
      </c>
      <c r="D95" s="129">
        <v>20000000</v>
      </c>
    </row>
    <row r="96" spans="3:4">
      <c r="C96" s="128" t="s">
        <v>273</v>
      </c>
      <c r="D96" s="129">
        <v>27300136</v>
      </c>
    </row>
    <row r="97" spans="3:4">
      <c r="C97" s="63" t="s">
        <v>426</v>
      </c>
      <c r="D97" s="129">
        <v>10029688</v>
      </c>
    </row>
    <row r="98" spans="3:4">
      <c r="C98" s="63" t="s">
        <v>473</v>
      </c>
      <c r="D98" s="129">
        <v>3977039</v>
      </c>
    </row>
    <row r="99" spans="3:4">
      <c r="C99" s="63" t="s">
        <v>1404</v>
      </c>
      <c r="D99" s="129">
        <v>12609788</v>
      </c>
    </row>
    <row r="100" spans="3:4">
      <c r="C100" s="63" t="s">
        <v>1328</v>
      </c>
      <c r="D100" s="129">
        <v>3052922</v>
      </c>
    </row>
    <row r="101" spans="3:4">
      <c r="C101" s="63" t="s">
        <v>274</v>
      </c>
      <c r="D101" s="129">
        <v>17228026</v>
      </c>
    </row>
    <row r="102" spans="3:4">
      <c r="C102" s="63" t="s">
        <v>474</v>
      </c>
      <c r="D102" s="129">
        <v>4236468</v>
      </c>
    </row>
    <row r="103" spans="3:4">
      <c r="C103" s="63" t="s">
        <v>1544</v>
      </c>
      <c r="D103" s="129">
        <v>2521958</v>
      </c>
    </row>
    <row r="104" spans="3:4">
      <c r="C104" s="63" t="s">
        <v>1405</v>
      </c>
      <c r="D104" s="129">
        <v>12609788</v>
      </c>
    </row>
    <row r="105" spans="3:4">
      <c r="C105" s="63" t="s">
        <v>475</v>
      </c>
      <c r="D105" s="129">
        <v>1148800</v>
      </c>
    </row>
    <row r="106" spans="3:4">
      <c r="C106" s="63" t="s">
        <v>557</v>
      </c>
      <c r="D106" s="129">
        <v>12609788</v>
      </c>
    </row>
    <row r="107" spans="3:4">
      <c r="C107" s="63" t="s">
        <v>558</v>
      </c>
      <c r="D107" s="129">
        <v>7572995</v>
      </c>
    </row>
    <row r="108" spans="3:4">
      <c r="C108" s="63" t="s">
        <v>559</v>
      </c>
      <c r="D108" s="129">
        <v>1514599</v>
      </c>
    </row>
    <row r="109" spans="3:4">
      <c r="C109" s="63" t="s">
        <v>754</v>
      </c>
      <c r="D109" s="129">
        <v>1128036</v>
      </c>
    </row>
    <row r="110" spans="3:4">
      <c r="C110" s="63" t="s">
        <v>1327</v>
      </c>
      <c r="D110" s="129">
        <v>12501268</v>
      </c>
    </row>
    <row r="111" spans="3:4">
      <c r="C111" s="63" t="s">
        <v>560</v>
      </c>
      <c r="D111" s="129">
        <v>2552835</v>
      </c>
    </row>
    <row r="112" spans="3:4">
      <c r="C112" s="63" t="s">
        <v>561</v>
      </c>
      <c r="D112" s="129">
        <v>13752270</v>
      </c>
    </row>
    <row r="113" spans="3:4">
      <c r="C113" s="63" t="s">
        <v>562</v>
      </c>
      <c r="D113" s="129">
        <v>2552835</v>
      </c>
    </row>
    <row r="114" spans="3:4">
      <c r="C114" s="63" t="s">
        <v>563</v>
      </c>
      <c r="D114" s="129">
        <v>1511940</v>
      </c>
    </row>
    <row r="115" spans="3:4">
      <c r="C115" s="63" t="s">
        <v>564</v>
      </c>
      <c r="D115" s="129">
        <v>7572993</v>
      </c>
    </row>
    <row r="116" spans="3:4">
      <c r="C116" s="63" t="s">
        <v>1326</v>
      </c>
      <c r="D116" s="129">
        <v>2521958</v>
      </c>
    </row>
    <row r="117" spans="3:4">
      <c r="C117" s="63" t="s">
        <v>899</v>
      </c>
      <c r="D117" s="129">
        <v>7572992</v>
      </c>
    </row>
    <row r="118" spans="3:4">
      <c r="C118" s="63" t="s">
        <v>900</v>
      </c>
      <c r="D118" s="129">
        <v>12609788</v>
      </c>
    </row>
    <row r="119" spans="3:4">
      <c r="C119" s="63" t="s">
        <v>565</v>
      </c>
      <c r="D119" s="129">
        <v>2207595</v>
      </c>
    </row>
    <row r="120" spans="3:4">
      <c r="C120" s="63" t="s">
        <v>1325</v>
      </c>
      <c r="D120" s="129">
        <v>3539457</v>
      </c>
    </row>
    <row r="121" spans="3:4">
      <c r="C121" s="63" t="s">
        <v>427</v>
      </c>
      <c r="D121" s="129">
        <v>310431326</v>
      </c>
    </row>
    <row r="122" spans="3:4">
      <c r="C122" s="63" t="s">
        <v>566</v>
      </c>
      <c r="D122" s="129">
        <v>2438632</v>
      </c>
    </row>
    <row r="123" spans="3:4">
      <c r="C123" s="63" t="s">
        <v>567</v>
      </c>
      <c r="D123" s="129">
        <v>1513028</v>
      </c>
    </row>
    <row r="124" spans="3:4">
      <c r="C124" s="63" t="s">
        <v>1324</v>
      </c>
      <c r="D124" s="129">
        <v>2554706</v>
      </c>
    </row>
    <row r="125" spans="3:4">
      <c r="C125" s="63" t="s">
        <v>275</v>
      </c>
      <c r="D125" s="129">
        <v>8652964</v>
      </c>
    </row>
    <row r="126" spans="3:4">
      <c r="C126" s="63" t="s">
        <v>857</v>
      </c>
      <c r="D126" s="129">
        <v>75001372</v>
      </c>
    </row>
    <row r="127" spans="3:4">
      <c r="C127" s="63" t="s">
        <v>1323</v>
      </c>
      <c r="D127" s="129">
        <v>7800000</v>
      </c>
    </row>
    <row r="128" spans="3:4">
      <c r="C128" s="63" t="s">
        <v>858</v>
      </c>
      <c r="D128" s="129">
        <v>22539134</v>
      </c>
    </row>
    <row r="129" spans="3:4">
      <c r="C129" s="63" t="s">
        <v>1406</v>
      </c>
      <c r="D129" s="129">
        <v>1000000</v>
      </c>
    </row>
    <row r="130" spans="3:4">
      <c r="C130" s="63" t="s">
        <v>973</v>
      </c>
      <c r="D130" s="129">
        <v>37500001</v>
      </c>
    </row>
    <row r="131" spans="3:4">
      <c r="C131" s="63" t="s">
        <v>276</v>
      </c>
      <c r="D131" s="129">
        <v>3955517</v>
      </c>
    </row>
    <row r="132" spans="3:4">
      <c r="C132" s="63" t="s">
        <v>1322</v>
      </c>
      <c r="D132" s="129">
        <v>15112947</v>
      </c>
    </row>
    <row r="133" spans="3:4">
      <c r="C133" s="63" t="s">
        <v>859</v>
      </c>
      <c r="D133" s="129">
        <v>30000000</v>
      </c>
    </row>
    <row r="134" spans="3:4">
      <c r="C134" s="63" t="s">
        <v>944</v>
      </c>
      <c r="D134" s="129">
        <v>37500001</v>
      </c>
    </row>
    <row r="135" spans="3:4">
      <c r="C135" s="63" t="s">
        <v>1321</v>
      </c>
      <c r="D135" s="129">
        <v>18939334</v>
      </c>
    </row>
    <row r="136" spans="3:4">
      <c r="C136" s="63" t="s">
        <v>1545</v>
      </c>
      <c r="D136" s="129">
        <v>1824625</v>
      </c>
    </row>
    <row r="137" spans="3:4">
      <c r="C137" s="63" t="s">
        <v>277</v>
      </c>
      <c r="D137" s="129">
        <v>112500117</v>
      </c>
    </row>
    <row r="138" spans="3:4">
      <c r="C138" s="63" t="s">
        <v>278</v>
      </c>
      <c r="D138" s="129">
        <v>112500000</v>
      </c>
    </row>
    <row r="139" spans="3:4">
      <c r="C139" s="63" t="s">
        <v>1546</v>
      </c>
      <c r="D139" s="129">
        <v>1204728</v>
      </c>
    </row>
    <row r="140" spans="3:4">
      <c r="C140" s="63" t="s">
        <v>945</v>
      </c>
      <c r="D140" s="129">
        <v>7500002</v>
      </c>
    </row>
    <row r="141" spans="3:4">
      <c r="C141" s="63" t="s">
        <v>442</v>
      </c>
      <c r="D141" s="129">
        <v>75000690</v>
      </c>
    </row>
    <row r="142" spans="3:4">
      <c r="C142" s="63" t="s">
        <v>248</v>
      </c>
      <c r="D142" s="129">
        <v>1464298422</v>
      </c>
    </row>
    <row r="143" spans="3:4">
      <c r="C143" s="63" t="s">
        <v>279</v>
      </c>
      <c r="D143" s="129">
        <v>958524574</v>
      </c>
    </row>
    <row r="144" spans="3:4">
      <c r="C144" s="63" t="s">
        <v>417</v>
      </c>
      <c r="D144" s="129">
        <v>505773848</v>
      </c>
    </row>
    <row r="145" spans="3:4">
      <c r="C145" s="126" t="s">
        <v>280</v>
      </c>
      <c r="D145" s="127">
        <v>629260886</v>
      </c>
    </row>
    <row r="146" spans="3:4">
      <c r="C146" s="128" t="s">
        <v>245</v>
      </c>
      <c r="D146" s="129">
        <v>613907623</v>
      </c>
    </row>
    <row r="147" spans="3:4">
      <c r="C147" s="63" t="s">
        <v>476</v>
      </c>
      <c r="D147" s="129">
        <v>1157222</v>
      </c>
    </row>
    <row r="148" spans="3:4">
      <c r="C148" s="63" t="s">
        <v>1374</v>
      </c>
      <c r="D148" s="129">
        <v>29890837</v>
      </c>
    </row>
    <row r="149" spans="3:4">
      <c r="C149" s="63" t="s">
        <v>477</v>
      </c>
      <c r="D149" s="129">
        <v>1157222</v>
      </c>
    </row>
    <row r="150" spans="3:4">
      <c r="C150" s="63" t="s">
        <v>901</v>
      </c>
      <c r="D150" s="129">
        <v>1226851</v>
      </c>
    </row>
    <row r="151" spans="3:4">
      <c r="C151" s="63" t="s">
        <v>1547</v>
      </c>
      <c r="D151" s="129">
        <v>3507580</v>
      </c>
    </row>
    <row r="152" spans="3:4">
      <c r="C152" s="63" t="s">
        <v>1320</v>
      </c>
      <c r="D152" s="129">
        <v>30000017</v>
      </c>
    </row>
    <row r="153" spans="3:4">
      <c r="C153" s="63" t="s">
        <v>478</v>
      </c>
      <c r="D153" s="129">
        <v>8222423</v>
      </c>
    </row>
    <row r="154" spans="3:4">
      <c r="C154" s="63" t="s">
        <v>1319</v>
      </c>
      <c r="D154" s="129">
        <v>30000000</v>
      </c>
    </row>
    <row r="155" spans="3:4">
      <c r="C155" s="63" t="s">
        <v>1407</v>
      </c>
      <c r="D155" s="129">
        <v>21004245</v>
      </c>
    </row>
    <row r="156" spans="3:4">
      <c r="C156" s="63" t="s">
        <v>281</v>
      </c>
      <c r="D156" s="129">
        <v>1136823</v>
      </c>
    </row>
    <row r="157" spans="3:4">
      <c r="C157" s="63" t="s">
        <v>755</v>
      </c>
      <c r="D157" s="129">
        <v>2822494</v>
      </c>
    </row>
    <row r="158" spans="3:4">
      <c r="C158" s="63" t="s">
        <v>756</v>
      </c>
      <c r="D158" s="129">
        <v>1066744</v>
      </c>
    </row>
    <row r="159" spans="3:4">
      <c r="C159" s="63" t="s">
        <v>757</v>
      </c>
      <c r="D159" s="129">
        <v>4964252</v>
      </c>
    </row>
    <row r="160" spans="3:4">
      <c r="C160" s="63" t="s">
        <v>758</v>
      </c>
      <c r="D160" s="129">
        <v>4881403</v>
      </c>
    </row>
    <row r="161" spans="3:4">
      <c r="C161" s="63" t="s">
        <v>759</v>
      </c>
      <c r="D161" s="129">
        <v>1147210</v>
      </c>
    </row>
    <row r="162" spans="3:4">
      <c r="C162" s="63" t="s">
        <v>760</v>
      </c>
      <c r="D162" s="129">
        <v>2520504</v>
      </c>
    </row>
    <row r="163" spans="3:4">
      <c r="C163" s="63" t="s">
        <v>761</v>
      </c>
      <c r="D163" s="129">
        <v>24466094</v>
      </c>
    </row>
    <row r="164" spans="3:4">
      <c r="C164" s="63" t="s">
        <v>1318</v>
      </c>
      <c r="D164" s="129">
        <v>9005866</v>
      </c>
    </row>
    <row r="165" spans="3:4">
      <c r="C165" s="63" t="s">
        <v>282</v>
      </c>
      <c r="D165" s="129">
        <v>97357823</v>
      </c>
    </row>
    <row r="166" spans="3:4">
      <c r="C166" s="63" t="s">
        <v>762</v>
      </c>
      <c r="D166" s="129">
        <v>3140743</v>
      </c>
    </row>
    <row r="167" spans="3:4">
      <c r="C167" s="63" t="s">
        <v>1548</v>
      </c>
      <c r="D167" s="129">
        <v>2779218</v>
      </c>
    </row>
    <row r="168" spans="3:4">
      <c r="C168" s="63" t="s">
        <v>902</v>
      </c>
      <c r="D168" s="129">
        <v>7245649</v>
      </c>
    </row>
    <row r="169" spans="3:4">
      <c r="C169" s="63" t="s">
        <v>1408</v>
      </c>
      <c r="D169" s="129">
        <v>34836443</v>
      </c>
    </row>
    <row r="170" spans="3:4">
      <c r="C170" s="63" t="s">
        <v>1409</v>
      </c>
      <c r="D170" s="129">
        <v>10338573</v>
      </c>
    </row>
    <row r="171" spans="3:4">
      <c r="C171" s="63" t="s">
        <v>1410</v>
      </c>
      <c r="D171" s="129">
        <v>56757953</v>
      </c>
    </row>
    <row r="172" spans="3:4">
      <c r="C172" s="63" t="s">
        <v>1549</v>
      </c>
      <c r="D172" s="129">
        <v>5882044</v>
      </c>
    </row>
    <row r="173" spans="3:4">
      <c r="C173" s="63" t="s">
        <v>1550</v>
      </c>
      <c r="D173" s="129">
        <v>42518868</v>
      </c>
    </row>
    <row r="174" spans="3:4">
      <c r="C174" s="63" t="s">
        <v>1317</v>
      </c>
      <c r="D174" s="129">
        <v>37532576</v>
      </c>
    </row>
    <row r="175" spans="3:4">
      <c r="C175" s="63" t="s">
        <v>860</v>
      </c>
      <c r="D175" s="129">
        <v>22500001</v>
      </c>
    </row>
    <row r="176" spans="3:4">
      <c r="C176" s="63" t="s">
        <v>443</v>
      </c>
      <c r="D176" s="129">
        <v>30001015</v>
      </c>
    </row>
    <row r="177" spans="3:4">
      <c r="C177" s="63" t="s">
        <v>1065</v>
      </c>
      <c r="D177" s="129">
        <v>77963381</v>
      </c>
    </row>
    <row r="178" spans="3:4">
      <c r="C178" s="63" t="s">
        <v>1411</v>
      </c>
      <c r="D178" s="129">
        <v>6875549</v>
      </c>
    </row>
    <row r="179" spans="3:4">
      <c r="C179" s="63" t="s">
        <v>247</v>
      </c>
      <c r="D179" s="129">
        <v>15353263</v>
      </c>
    </row>
    <row r="180" spans="3:4">
      <c r="C180" s="63" t="s">
        <v>1065</v>
      </c>
      <c r="D180" s="129">
        <v>15353263</v>
      </c>
    </row>
    <row r="181" spans="3:4">
      <c r="C181" s="126" t="s">
        <v>250</v>
      </c>
      <c r="D181" s="127">
        <v>2154789967</v>
      </c>
    </row>
    <row r="182" spans="3:4">
      <c r="C182" s="128" t="s">
        <v>245</v>
      </c>
      <c r="D182" s="129">
        <v>1812383704</v>
      </c>
    </row>
    <row r="183" spans="3:4">
      <c r="C183" s="63" t="s">
        <v>1551</v>
      </c>
      <c r="D183" s="129">
        <v>70729961</v>
      </c>
    </row>
    <row r="184" spans="3:4">
      <c r="C184" s="63" t="s">
        <v>283</v>
      </c>
      <c r="D184" s="129">
        <v>80027982</v>
      </c>
    </row>
    <row r="185" spans="3:4">
      <c r="C185" s="63" t="s">
        <v>1316</v>
      </c>
      <c r="D185" s="129">
        <v>7500000</v>
      </c>
    </row>
    <row r="186" spans="3:4">
      <c r="C186" s="63" t="s">
        <v>284</v>
      </c>
      <c r="D186" s="129">
        <v>5990582</v>
      </c>
    </row>
    <row r="187" spans="3:4">
      <c r="C187" s="63" t="s">
        <v>1315</v>
      </c>
      <c r="D187" s="129">
        <v>106500000</v>
      </c>
    </row>
    <row r="188" spans="3:4">
      <c r="C188" s="63" t="s">
        <v>1412</v>
      </c>
      <c r="D188" s="129">
        <v>82480910</v>
      </c>
    </row>
    <row r="189" spans="3:4">
      <c r="C189" s="63" t="s">
        <v>1413</v>
      </c>
      <c r="D189" s="129">
        <v>7562522</v>
      </c>
    </row>
    <row r="190" spans="3:4">
      <c r="C190" s="63" t="s">
        <v>903</v>
      </c>
      <c r="D190" s="129">
        <v>17447202</v>
      </c>
    </row>
    <row r="191" spans="3:4">
      <c r="C191" s="63" t="s">
        <v>1314</v>
      </c>
      <c r="D191" s="129">
        <v>36826601</v>
      </c>
    </row>
    <row r="192" spans="3:4">
      <c r="C192" s="63" t="s">
        <v>1074</v>
      </c>
      <c r="D192" s="129">
        <v>15604233</v>
      </c>
    </row>
    <row r="193" spans="3:4">
      <c r="C193" s="63" t="s">
        <v>479</v>
      </c>
      <c r="D193" s="129">
        <v>6846774</v>
      </c>
    </row>
    <row r="194" spans="3:4">
      <c r="C194" s="63" t="s">
        <v>480</v>
      </c>
      <c r="D194" s="129">
        <v>2779045</v>
      </c>
    </row>
    <row r="195" spans="3:4">
      <c r="C195" s="63" t="s">
        <v>481</v>
      </c>
      <c r="D195" s="129">
        <v>2779045</v>
      </c>
    </row>
    <row r="196" spans="3:4">
      <c r="C196" s="63" t="s">
        <v>482</v>
      </c>
      <c r="D196" s="129">
        <v>2779043</v>
      </c>
    </row>
    <row r="197" spans="3:4">
      <c r="C197" s="63" t="s">
        <v>483</v>
      </c>
      <c r="D197" s="129">
        <v>6487327</v>
      </c>
    </row>
    <row r="198" spans="3:4">
      <c r="C198" s="63" t="s">
        <v>484</v>
      </c>
      <c r="D198" s="129">
        <v>1390220</v>
      </c>
    </row>
    <row r="199" spans="3:4">
      <c r="C199" s="63" t="s">
        <v>485</v>
      </c>
      <c r="D199" s="129">
        <v>3475551</v>
      </c>
    </row>
    <row r="200" spans="3:4">
      <c r="C200" s="63" t="s">
        <v>486</v>
      </c>
      <c r="D200" s="129">
        <v>1266283</v>
      </c>
    </row>
    <row r="201" spans="3:4">
      <c r="C201" s="63" t="s">
        <v>487</v>
      </c>
      <c r="D201" s="129">
        <v>5490542</v>
      </c>
    </row>
    <row r="202" spans="3:4">
      <c r="C202" s="63" t="s">
        <v>1552</v>
      </c>
      <c r="D202" s="129">
        <v>1539962</v>
      </c>
    </row>
    <row r="203" spans="3:4">
      <c r="C203" s="63" t="s">
        <v>1313</v>
      </c>
      <c r="D203" s="129">
        <v>12410285</v>
      </c>
    </row>
    <row r="204" spans="3:4">
      <c r="C204" s="63" t="s">
        <v>285</v>
      </c>
      <c r="D204" s="129">
        <v>3001000</v>
      </c>
    </row>
    <row r="205" spans="3:4">
      <c r="C205" s="63" t="s">
        <v>1312</v>
      </c>
      <c r="D205" s="129">
        <v>1778073</v>
      </c>
    </row>
    <row r="206" spans="3:4">
      <c r="C206" s="63" t="s">
        <v>1311</v>
      </c>
      <c r="D206" s="129">
        <v>2540104</v>
      </c>
    </row>
    <row r="207" spans="3:4">
      <c r="C207" s="63" t="s">
        <v>286</v>
      </c>
      <c r="D207" s="129">
        <v>4500000</v>
      </c>
    </row>
    <row r="208" spans="3:4">
      <c r="C208" s="63" t="s">
        <v>543</v>
      </c>
      <c r="D208" s="129">
        <v>2540104</v>
      </c>
    </row>
    <row r="209" spans="3:4">
      <c r="C209" s="63" t="s">
        <v>544</v>
      </c>
      <c r="D209" s="129">
        <v>2540104</v>
      </c>
    </row>
    <row r="210" spans="3:4">
      <c r="C210" s="63" t="s">
        <v>1310</v>
      </c>
      <c r="D210" s="129">
        <v>1087290</v>
      </c>
    </row>
    <row r="211" spans="3:4">
      <c r="C211" s="63" t="s">
        <v>287</v>
      </c>
      <c r="D211" s="129">
        <v>9096288</v>
      </c>
    </row>
    <row r="212" spans="3:4">
      <c r="C212" s="63" t="s">
        <v>545</v>
      </c>
      <c r="D212" s="129">
        <v>6219972</v>
      </c>
    </row>
    <row r="213" spans="3:4">
      <c r="C213" s="63" t="s">
        <v>1309</v>
      </c>
      <c r="D213" s="129">
        <v>1294237</v>
      </c>
    </row>
    <row r="214" spans="3:4">
      <c r="C214" s="63" t="s">
        <v>288</v>
      </c>
      <c r="D214" s="129">
        <v>1697132</v>
      </c>
    </row>
    <row r="215" spans="3:4">
      <c r="C215" s="63" t="s">
        <v>1308</v>
      </c>
      <c r="D215" s="129">
        <v>4348252</v>
      </c>
    </row>
    <row r="216" spans="3:4">
      <c r="C216" s="63" t="s">
        <v>763</v>
      </c>
      <c r="D216" s="129">
        <v>1000000</v>
      </c>
    </row>
    <row r="217" spans="3:4">
      <c r="C217" s="63" t="s">
        <v>546</v>
      </c>
      <c r="D217" s="129">
        <v>2209319</v>
      </c>
    </row>
    <row r="218" spans="3:4">
      <c r="C218" s="63" t="s">
        <v>289</v>
      </c>
      <c r="D218" s="129">
        <v>150000000</v>
      </c>
    </row>
    <row r="219" spans="3:4">
      <c r="C219" s="63" t="s">
        <v>1414</v>
      </c>
      <c r="D219" s="129">
        <v>56087877</v>
      </c>
    </row>
    <row r="220" spans="3:4">
      <c r="C220" s="63" t="s">
        <v>1415</v>
      </c>
      <c r="D220" s="129">
        <v>450068</v>
      </c>
    </row>
    <row r="221" spans="3:4">
      <c r="C221" s="63" t="s">
        <v>290</v>
      </c>
      <c r="D221" s="129">
        <v>985000000</v>
      </c>
    </row>
    <row r="222" spans="3:4">
      <c r="C222" s="63" t="s">
        <v>1307</v>
      </c>
      <c r="D222" s="129">
        <v>3000000</v>
      </c>
    </row>
    <row r="223" spans="3:4">
      <c r="C223" s="63" t="s">
        <v>291</v>
      </c>
      <c r="D223" s="129">
        <v>18131803</v>
      </c>
    </row>
    <row r="224" spans="3:4">
      <c r="C224" s="63" t="s">
        <v>1416</v>
      </c>
      <c r="D224" s="129">
        <v>4114300</v>
      </c>
    </row>
    <row r="225" spans="3:4">
      <c r="C225" s="63" t="s">
        <v>1306</v>
      </c>
      <c r="D225" s="129">
        <v>4500000</v>
      </c>
    </row>
    <row r="226" spans="3:4">
      <c r="C226" s="63" t="s">
        <v>974</v>
      </c>
      <c r="D226" s="129">
        <v>5000000</v>
      </c>
    </row>
    <row r="227" spans="3:4">
      <c r="C227" s="63" t="s">
        <v>975</v>
      </c>
      <c r="D227" s="129">
        <v>16842797</v>
      </c>
    </row>
    <row r="228" spans="3:4">
      <c r="C228" s="63" t="s">
        <v>1108</v>
      </c>
      <c r="D228" s="129">
        <v>20594048</v>
      </c>
    </row>
    <row r="229" spans="3:4">
      <c r="C229" s="63" t="s">
        <v>292</v>
      </c>
      <c r="D229" s="129">
        <v>7500000</v>
      </c>
    </row>
    <row r="230" spans="3:4">
      <c r="C230" s="63" t="s">
        <v>293</v>
      </c>
      <c r="D230" s="129">
        <v>3000000</v>
      </c>
    </row>
    <row r="231" spans="3:4">
      <c r="C231" s="63" t="s">
        <v>444</v>
      </c>
      <c r="D231" s="129">
        <v>7500000</v>
      </c>
    </row>
    <row r="232" spans="3:4">
      <c r="C232" s="63" t="s">
        <v>946</v>
      </c>
      <c r="D232" s="129">
        <v>5109366</v>
      </c>
    </row>
    <row r="233" spans="3:4">
      <c r="C233" s="63" t="s">
        <v>1546</v>
      </c>
      <c r="D233" s="129">
        <v>3787500</v>
      </c>
    </row>
    <row r="234" spans="3:4">
      <c r="C234" s="63" t="s">
        <v>247</v>
      </c>
      <c r="D234" s="129">
        <v>342406263</v>
      </c>
    </row>
    <row r="235" spans="3:4">
      <c r="C235" s="63" t="s">
        <v>290</v>
      </c>
      <c r="D235" s="129">
        <v>15000000</v>
      </c>
    </row>
    <row r="236" spans="3:4">
      <c r="C236" s="63" t="s">
        <v>1049</v>
      </c>
      <c r="D236" s="129">
        <v>327406263</v>
      </c>
    </row>
    <row r="237" spans="3:4">
      <c r="C237" s="126" t="s">
        <v>294</v>
      </c>
      <c r="D237" s="127">
        <v>3238249486</v>
      </c>
    </row>
    <row r="238" spans="3:4">
      <c r="C238" s="128" t="s">
        <v>245</v>
      </c>
      <c r="D238" s="129">
        <v>2962249486</v>
      </c>
    </row>
    <row r="239" spans="3:4">
      <c r="C239" s="63" t="s">
        <v>1417</v>
      </c>
      <c r="D239" s="129">
        <v>1214590</v>
      </c>
    </row>
    <row r="240" spans="3:4">
      <c r="C240" s="63" t="s">
        <v>904</v>
      </c>
      <c r="D240" s="129">
        <v>1500000000</v>
      </c>
    </row>
    <row r="241" spans="3:4">
      <c r="C241" s="63" t="s">
        <v>1553</v>
      </c>
      <c r="D241" s="129">
        <v>20487441</v>
      </c>
    </row>
    <row r="242" spans="3:4">
      <c r="C242" s="63" t="s">
        <v>428</v>
      </c>
      <c r="D242" s="129">
        <v>1100000000</v>
      </c>
    </row>
    <row r="243" spans="3:4">
      <c r="C243" s="63" t="s">
        <v>1107</v>
      </c>
      <c r="D243" s="129">
        <v>44763887</v>
      </c>
    </row>
    <row r="244" spans="3:4">
      <c r="C244" s="63" t="s">
        <v>1305</v>
      </c>
      <c r="D244" s="129">
        <v>30000000</v>
      </c>
    </row>
    <row r="245" spans="3:4">
      <c r="C245" s="63" t="s">
        <v>488</v>
      </c>
      <c r="D245" s="129">
        <v>3337895</v>
      </c>
    </row>
    <row r="246" spans="3:4">
      <c r="C246" s="63" t="s">
        <v>1304</v>
      </c>
      <c r="D246" s="129">
        <v>52500001</v>
      </c>
    </row>
    <row r="247" spans="3:4">
      <c r="C247" s="63" t="s">
        <v>489</v>
      </c>
      <c r="D247" s="129">
        <v>1200000</v>
      </c>
    </row>
    <row r="248" spans="3:4">
      <c r="C248" s="63" t="s">
        <v>295</v>
      </c>
      <c r="D248" s="129">
        <v>3779637</v>
      </c>
    </row>
    <row r="249" spans="3:4">
      <c r="C249" s="63" t="s">
        <v>1303</v>
      </c>
      <c r="D249" s="129">
        <v>15021140</v>
      </c>
    </row>
    <row r="250" spans="3:4">
      <c r="C250" s="63" t="s">
        <v>861</v>
      </c>
      <c r="D250" s="129">
        <v>22515376</v>
      </c>
    </row>
    <row r="251" spans="3:4">
      <c r="C251" s="63" t="s">
        <v>1418</v>
      </c>
      <c r="D251" s="129">
        <v>5568297</v>
      </c>
    </row>
    <row r="252" spans="3:4">
      <c r="C252" s="63" t="s">
        <v>1554</v>
      </c>
      <c r="D252" s="129">
        <v>5054925</v>
      </c>
    </row>
    <row r="253" spans="3:4">
      <c r="C253" s="63" t="s">
        <v>1050</v>
      </c>
      <c r="D253" s="129">
        <v>4228542</v>
      </c>
    </row>
    <row r="254" spans="3:4">
      <c r="C254" s="63" t="s">
        <v>1051</v>
      </c>
      <c r="D254" s="129">
        <v>10259585</v>
      </c>
    </row>
    <row r="255" spans="3:4">
      <c r="C255" s="63" t="s">
        <v>764</v>
      </c>
      <c r="D255" s="129">
        <v>4017656</v>
      </c>
    </row>
    <row r="256" spans="3:4">
      <c r="C256" s="63" t="s">
        <v>765</v>
      </c>
      <c r="D256" s="129">
        <v>2844650</v>
      </c>
    </row>
    <row r="257" spans="3:4">
      <c r="C257" s="63" t="s">
        <v>766</v>
      </c>
      <c r="D257" s="129">
        <v>1095012</v>
      </c>
    </row>
    <row r="258" spans="3:4">
      <c r="C258" s="63" t="s">
        <v>1419</v>
      </c>
      <c r="D258" s="129">
        <v>39493497</v>
      </c>
    </row>
    <row r="259" spans="3:4">
      <c r="C259" s="63" t="s">
        <v>976</v>
      </c>
      <c r="D259" s="129">
        <v>12480334</v>
      </c>
    </row>
    <row r="260" spans="3:4">
      <c r="C260" s="63" t="s">
        <v>445</v>
      </c>
      <c r="D260" s="129">
        <v>29773058</v>
      </c>
    </row>
    <row r="261" spans="3:4">
      <c r="C261" s="63" t="s">
        <v>296</v>
      </c>
      <c r="D261" s="129">
        <v>52613963</v>
      </c>
    </row>
    <row r="262" spans="3:4">
      <c r="C262" s="63" t="s">
        <v>248</v>
      </c>
      <c r="D262" s="129">
        <v>276000000</v>
      </c>
    </row>
    <row r="263" spans="3:4">
      <c r="C263" s="63" t="s">
        <v>417</v>
      </c>
      <c r="D263" s="129">
        <v>276000000</v>
      </c>
    </row>
    <row r="264" spans="3:4">
      <c r="C264" s="126" t="s">
        <v>251</v>
      </c>
      <c r="D264" s="127">
        <v>3319558086</v>
      </c>
    </row>
    <row r="265" spans="3:4">
      <c r="C265" s="128" t="s">
        <v>245</v>
      </c>
      <c r="D265" s="129">
        <v>2270614511</v>
      </c>
    </row>
    <row r="266" spans="3:4">
      <c r="C266" s="63" t="s">
        <v>977</v>
      </c>
      <c r="D266" s="129">
        <v>5740696</v>
      </c>
    </row>
    <row r="267" spans="3:4">
      <c r="C267" s="63" t="s">
        <v>1555</v>
      </c>
      <c r="D267" s="129">
        <v>2725489</v>
      </c>
    </row>
    <row r="268" spans="3:4">
      <c r="C268" s="63" t="s">
        <v>1420</v>
      </c>
      <c r="D268" s="129">
        <v>25006973</v>
      </c>
    </row>
    <row r="269" spans="3:4">
      <c r="C269" s="63" t="s">
        <v>1302</v>
      </c>
      <c r="D269" s="129">
        <v>1931173</v>
      </c>
    </row>
    <row r="270" spans="3:4">
      <c r="C270" s="63" t="s">
        <v>297</v>
      </c>
      <c r="D270" s="129">
        <v>10945349</v>
      </c>
    </row>
    <row r="271" spans="3:4">
      <c r="C271" s="63" t="s">
        <v>490</v>
      </c>
      <c r="D271" s="129">
        <v>5744000</v>
      </c>
    </row>
    <row r="272" spans="3:4">
      <c r="C272" s="63" t="s">
        <v>1301</v>
      </c>
      <c r="D272" s="129">
        <v>12640275</v>
      </c>
    </row>
    <row r="273" spans="3:4">
      <c r="C273" s="63" t="s">
        <v>905</v>
      </c>
      <c r="D273" s="129">
        <v>29237609</v>
      </c>
    </row>
    <row r="274" spans="3:4">
      <c r="C274" s="63" t="s">
        <v>1556</v>
      </c>
      <c r="D274" s="129">
        <v>33077394</v>
      </c>
    </row>
    <row r="275" spans="3:4">
      <c r="C275" s="63" t="s">
        <v>1557</v>
      </c>
      <c r="D275" s="129">
        <v>21462414</v>
      </c>
    </row>
    <row r="276" spans="3:4">
      <c r="C276" s="63" t="s">
        <v>862</v>
      </c>
      <c r="D276" s="129">
        <v>37510000</v>
      </c>
    </row>
    <row r="277" spans="3:4">
      <c r="C277" s="63" t="s">
        <v>1421</v>
      </c>
      <c r="D277" s="129">
        <v>3700000</v>
      </c>
    </row>
    <row r="278" spans="3:4">
      <c r="C278" s="63" t="s">
        <v>947</v>
      </c>
      <c r="D278" s="129">
        <v>37500029</v>
      </c>
    </row>
    <row r="279" spans="3:4">
      <c r="C279" s="63" t="s">
        <v>651</v>
      </c>
      <c r="D279" s="129">
        <v>7596315</v>
      </c>
    </row>
    <row r="280" spans="3:4">
      <c r="C280" s="63" t="s">
        <v>1300</v>
      </c>
      <c r="D280" s="129">
        <v>5645883</v>
      </c>
    </row>
    <row r="281" spans="3:4">
      <c r="C281" s="63" t="s">
        <v>652</v>
      </c>
      <c r="D281" s="129">
        <v>7656660</v>
      </c>
    </row>
    <row r="282" spans="3:4">
      <c r="C282" s="63" t="s">
        <v>653</v>
      </c>
      <c r="D282" s="129">
        <v>6917773</v>
      </c>
    </row>
    <row r="283" spans="3:4">
      <c r="C283" s="63" t="s">
        <v>1558</v>
      </c>
      <c r="D283" s="129">
        <v>26204967</v>
      </c>
    </row>
    <row r="284" spans="3:4">
      <c r="C284" s="63" t="s">
        <v>906</v>
      </c>
      <c r="D284" s="129">
        <v>8273439</v>
      </c>
    </row>
    <row r="285" spans="3:4">
      <c r="C285" s="63" t="s">
        <v>1559</v>
      </c>
      <c r="D285" s="129">
        <v>4516773</v>
      </c>
    </row>
    <row r="286" spans="3:4">
      <c r="C286" s="63" t="s">
        <v>654</v>
      </c>
      <c r="D286" s="129">
        <v>1088833</v>
      </c>
    </row>
    <row r="287" spans="3:4">
      <c r="C287" s="63" t="s">
        <v>655</v>
      </c>
      <c r="D287" s="129">
        <v>1088833</v>
      </c>
    </row>
    <row r="288" spans="3:4">
      <c r="C288" s="63" t="s">
        <v>1299</v>
      </c>
      <c r="D288" s="129">
        <v>2506068</v>
      </c>
    </row>
    <row r="289" spans="3:4">
      <c r="C289" s="63" t="s">
        <v>299</v>
      </c>
      <c r="D289" s="129">
        <v>6902575</v>
      </c>
    </row>
    <row r="290" spans="3:4">
      <c r="C290" s="63" t="s">
        <v>1560</v>
      </c>
      <c r="D290" s="129">
        <v>2506068</v>
      </c>
    </row>
    <row r="291" spans="3:4">
      <c r="C291" s="63" t="s">
        <v>656</v>
      </c>
      <c r="D291" s="129">
        <v>1519414</v>
      </c>
    </row>
    <row r="292" spans="3:4">
      <c r="C292" s="63" t="s">
        <v>1298</v>
      </c>
      <c r="D292" s="129">
        <v>7597070</v>
      </c>
    </row>
    <row r="293" spans="3:4">
      <c r="C293" s="63" t="s">
        <v>429</v>
      </c>
      <c r="D293" s="129">
        <v>196433820</v>
      </c>
    </row>
    <row r="294" spans="3:4">
      <c r="C294" s="63" t="s">
        <v>907</v>
      </c>
      <c r="D294" s="129">
        <v>2884427</v>
      </c>
    </row>
    <row r="295" spans="3:4">
      <c r="C295" s="63" t="s">
        <v>1561</v>
      </c>
      <c r="D295" s="129">
        <v>1310000</v>
      </c>
    </row>
    <row r="296" spans="3:4">
      <c r="C296" s="63" t="s">
        <v>657</v>
      </c>
      <c r="D296" s="129">
        <v>2437449</v>
      </c>
    </row>
    <row r="297" spans="3:4">
      <c r="C297" s="63" t="s">
        <v>1562</v>
      </c>
      <c r="D297" s="129">
        <v>1596112</v>
      </c>
    </row>
    <row r="298" spans="3:4">
      <c r="C298" s="63" t="s">
        <v>1297</v>
      </c>
      <c r="D298" s="129">
        <v>3754097</v>
      </c>
    </row>
    <row r="299" spans="3:4">
      <c r="C299" s="63" t="s">
        <v>658</v>
      </c>
      <c r="D299" s="129">
        <v>1595760</v>
      </c>
    </row>
    <row r="300" spans="3:4">
      <c r="C300" s="63" t="s">
        <v>1563</v>
      </c>
      <c r="D300" s="129">
        <v>1117032</v>
      </c>
    </row>
    <row r="301" spans="3:4">
      <c r="C301" s="63" t="s">
        <v>430</v>
      </c>
      <c r="D301" s="129">
        <v>10850043</v>
      </c>
    </row>
    <row r="302" spans="3:4">
      <c r="C302" s="63" t="s">
        <v>659</v>
      </c>
      <c r="D302" s="129">
        <v>3401093</v>
      </c>
    </row>
    <row r="303" spans="3:4">
      <c r="C303" s="63" t="s">
        <v>1564</v>
      </c>
      <c r="D303" s="129">
        <v>3059076</v>
      </c>
    </row>
    <row r="304" spans="3:4">
      <c r="C304" s="63" t="s">
        <v>1296</v>
      </c>
      <c r="D304" s="129">
        <v>44901865</v>
      </c>
    </row>
    <row r="305" spans="3:4">
      <c r="C305" s="63" t="s">
        <v>1565</v>
      </c>
      <c r="D305" s="129">
        <v>1559024</v>
      </c>
    </row>
    <row r="306" spans="3:4">
      <c r="C306" s="63" t="s">
        <v>1566</v>
      </c>
      <c r="D306" s="129">
        <v>16509137</v>
      </c>
    </row>
    <row r="307" spans="3:4">
      <c r="C307" s="63" t="s">
        <v>660</v>
      </c>
      <c r="D307" s="129">
        <v>1559024</v>
      </c>
    </row>
    <row r="308" spans="3:4">
      <c r="C308" s="63" t="s">
        <v>1295</v>
      </c>
      <c r="D308" s="129">
        <v>1989693</v>
      </c>
    </row>
    <row r="309" spans="3:4">
      <c r="C309" s="63" t="s">
        <v>1422</v>
      </c>
      <c r="D309" s="129">
        <v>50121296</v>
      </c>
    </row>
    <row r="310" spans="3:4">
      <c r="C310" s="63" t="s">
        <v>300</v>
      </c>
      <c r="D310" s="129">
        <v>5295987</v>
      </c>
    </row>
    <row r="311" spans="3:4">
      <c r="C311" s="63" t="s">
        <v>1294</v>
      </c>
      <c r="D311" s="129">
        <v>1072941</v>
      </c>
    </row>
    <row r="312" spans="3:4">
      <c r="C312" s="63" t="s">
        <v>1293</v>
      </c>
      <c r="D312" s="129">
        <v>11597000</v>
      </c>
    </row>
    <row r="313" spans="3:4">
      <c r="C313" s="63" t="s">
        <v>661</v>
      </c>
      <c r="D313" s="129">
        <v>1514599</v>
      </c>
    </row>
    <row r="314" spans="3:4">
      <c r="C314" s="63" t="s">
        <v>662</v>
      </c>
      <c r="D314" s="129">
        <v>1514599</v>
      </c>
    </row>
    <row r="315" spans="3:4">
      <c r="C315" s="63" t="s">
        <v>663</v>
      </c>
      <c r="D315" s="129">
        <v>1516038</v>
      </c>
    </row>
    <row r="316" spans="3:4">
      <c r="C316" s="63" t="s">
        <v>1567</v>
      </c>
      <c r="D316" s="129">
        <v>1516038</v>
      </c>
    </row>
    <row r="317" spans="3:4">
      <c r="C317" s="63" t="s">
        <v>908</v>
      </c>
      <c r="D317" s="129">
        <v>5222496</v>
      </c>
    </row>
    <row r="318" spans="3:4">
      <c r="C318" s="63" t="s">
        <v>664</v>
      </c>
      <c r="D318" s="129">
        <v>1516038</v>
      </c>
    </row>
    <row r="319" spans="3:4">
      <c r="C319" s="63" t="s">
        <v>665</v>
      </c>
      <c r="D319" s="129">
        <v>8388626</v>
      </c>
    </row>
    <row r="320" spans="3:4">
      <c r="C320" s="63" t="s">
        <v>1292</v>
      </c>
      <c r="D320" s="129">
        <v>2489491</v>
      </c>
    </row>
    <row r="321" spans="3:4">
      <c r="C321" s="63" t="s">
        <v>1423</v>
      </c>
      <c r="D321" s="129">
        <v>5000000</v>
      </c>
    </row>
    <row r="322" spans="3:4">
      <c r="C322" s="63" t="s">
        <v>666</v>
      </c>
      <c r="D322" s="129">
        <v>2489491</v>
      </c>
    </row>
    <row r="323" spans="3:4">
      <c r="C323" s="63" t="s">
        <v>667</v>
      </c>
      <c r="D323" s="129">
        <v>2489491</v>
      </c>
    </row>
    <row r="324" spans="3:4">
      <c r="C324" s="63" t="s">
        <v>668</v>
      </c>
      <c r="D324" s="129">
        <v>1077476</v>
      </c>
    </row>
    <row r="325" spans="3:4">
      <c r="C325" s="63" t="s">
        <v>1291</v>
      </c>
      <c r="D325" s="129">
        <v>28060354</v>
      </c>
    </row>
    <row r="326" spans="3:4">
      <c r="C326" s="63" t="s">
        <v>669</v>
      </c>
      <c r="D326" s="129">
        <v>1077476</v>
      </c>
    </row>
    <row r="327" spans="3:4">
      <c r="C327" s="63" t="s">
        <v>670</v>
      </c>
      <c r="D327" s="129">
        <v>1508467</v>
      </c>
    </row>
    <row r="328" spans="3:4">
      <c r="C328" s="63" t="s">
        <v>301</v>
      </c>
      <c r="D328" s="129">
        <v>755258653</v>
      </c>
    </row>
    <row r="329" spans="3:4">
      <c r="C329" s="63" t="s">
        <v>1426</v>
      </c>
      <c r="D329" s="129">
        <v>42431165</v>
      </c>
    </row>
    <row r="330" spans="3:4">
      <c r="C330" s="63" t="s">
        <v>1568</v>
      </c>
      <c r="D330" s="129">
        <v>1466207</v>
      </c>
    </row>
    <row r="331" spans="3:4">
      <c r="C331" s="63" t="s">
        <v>1427</v>
      </c>
      <c r="D331" s="129">
        <v>96907025</v>
      </c>
    </row>
    <row r="332" spans="3:4">
      <c r="C332" s="63" t="s">
        <v>948</v>
      </c>
      <c r="D332" s="129">
        <v>15000031</v>
      </c>
    </row>
    <row r="333" spans="3:4">
      <c r="C333" s="63" t="s">
        <v>863</v>
      </c>
      <c r="D333" s="129">
        <v>75000000</v>
      </c>
    </row>
    <row r="334" spans="3:4">
      <c r="C334" s="63" t="s">
        <v>1290</v>
      </c>
      <c r="D334" s="129">
        <v>1514599</v>
      </c>
    </row>
    <row r="335" spans="3:4">
      <c r="C335" s="63" t="s">
        <v>864</v>
      </c>
      <c r="D335" s="129">
        <v>112920651</v>
      </c>
    </row>
    <row r="336" spans="3:4">
      <c r="C336" s="63" t="s">
        <v>979</v>
      </c>
      <c r="D336" s="129">
        <v>10356939</v>
      </c>
    </row>
    <row r="337" spans="3:4">
      <c r="C337" s="63" t="s">
        <v>1367</v>
      </c>
      <c r="D337" s="129">
        <v>38372329</v>
      </c>
    </row>
    <row r="338" spans="3:4">
      <c r="C338" s="63" t="s">
        <v>1043</v>
      </c>
      <c r="D338" s="129">
        <v>46052778</v>
      </c>
    </row>
    <row r="339" spans="3:4">
      <c r="C339" s="63" t="s">
        <v>1424</v>
      </c>
      <c r="D339" s="129">
        <v>12246282</v>
      </c>
    </row>
    <row r="340" spans="3:4">
      <c r="C340" s="63" t="s">
        <v>1425</v>
      </c>
      <c r="D340" s="129">
        <v>35000000</v>
      </c>
    </row>
    <row r="341" spans="3:4">
      <c r="C341" s="63" t="s">
        <v>980</v>
      </c>
      <c r="D341" s="129">
        <v>59360662</v>
      </c>
    </row>
    <row r="342" spans="3:4">
      <c r="C342" s="63" t="s">
        <v>1569</v>
      </c>
      <c r="D342" s="129">
        <v>125547191</v>
      </c>
    </row>
    <row r="343" spans="3:4">
      <c r="C343" s="63" t="s">
        <v>446</v>
      </c>
      <c r="D343" s="129">
        <v>97512371</v>
      </c>
    </row>
    <row r="344" spans="3:4">
      <c r="C344" s="63" t="s">
        <v>247</v>
      </c>
      <c r="D344" s="129">
        <v>8757016</v>
      </c>
    </row>
    <row r="345" spans="3:4">
      <c r="C345" s="63" t="s">
        <v>1570</v>
      </c>
      <c r="D345" s="129">
        <v>6599199</v>
      </c>
    </row>
    <row r="346" spans="3:4">
      <c r="C346" s="63" t="s">
        <v>978</v>
      </c>
      <c r="D346" s="129">
        <v>2157817</v>
      </c>
    </row>
    <row r="347" spans="3:4">
      <c r="C347" s="63" t="s">
        <v>248</v>
      </c>
      <c r="D347" s="129">
        <v>550959819</v>
      </c>
    </row>
    <row r="348" spans="3:4">
      <c r="C348" s="63" t="s">
        <v>1571</v>
      </c>
      <c r="D348" s="129">
        <v>127829819</v>
      </c>
    </row>
    <row r="349" spans="3:4">
      <c r="C349" s="63" t="s">
        <v>1289</v>
      </c>
      <c r="D349" s="129">
        <v>423130000</v>
      </c>
    </row>
    <row r="350" spans="3:4">
      <c r="C350" s="63" t="s">
        <v>249</v>
      </c>
      <c r="D350" s="129">
        <v>489226740</v>
      </c>
    </row>
    <row r="351" spans="3:4">
      <c r="C351" s="63" t="s">
        <v>298</v>
      </c>
      <c r="D351" s="129">
        <v>96929844</v>
      </c>
    </row>
    <row r="352" spans="3:4">
      <c r="C352" s="63" t="s">
        <v>1289</v>
      </c>
      <c r="D352" s="129">
        <v>392296896</v>
      </c>
    </row>
    <row r="353" spans="3:4">
      <c r="C353" s="126" t="s">
        <v>302</v>
      </c>
      <c r="D353" s="127">
        <v>1125980738</v>
      </c>
    </row>
    <row r="354" spans="3:4">
      <c r="C354" s="128" t="s">
        <v>245</v>
      </c>
      <c r="D354" s="129">
        <v>1109087269</v>
      </c>
    </row>
    <row r="355" spans="3:4">
      <c r="C355" s="63" t="s">
        <v>1572</v>
      </c>
      <c r="D355" s="129">
        <v>5765056</v>
      </c>
    </row>
    <row r="356" spans="3:4">
      <c r="C356" s="63" t="s">
        <v>909</v>
      </c>
      <c r="D356" s="129">
        <v>15000000</v>
      </c>
    </row>
    <row r="357" spans="3:4">
      <c r="C357" s="63" t="s">
        <v>1573</v>
      </c>
      <c r="D357" s="129">
        <v>4966671</v>
      </c>
    </row>
    <row r="358" spans="3:4">
      <c r="C358" s="63" t="s">
        <v>1288</v>
      </c>
      <c r="D358" s="129">
        <v>15038680</v>
      </c>
    </row>
    <row r="359" spans="3:4">
      <c r="C359" s="63" t="s">
        <v>1574</v>
      </c>
      <c r="D359" s="129">
        <v>1077369</v>
      </c>
    </row>
    <row r="360" spans="3:4">
      <c r="C360" s="63" t="s">
        <v>1575</v>
      </c>
      <c r="D360" s="129">
        <v>1539099</v>
      </c>
    </row>
    <row r="361" spans="3:4">
      <c r="C361" s="63" t="s">
        <v>1576</v>
      </c>
      <c r="D361" s="129">
        <v>5417029</v>
      </c>
    </row>
    <row r="362" spans="3:4">
      <c r="C362" s="63" t="s">
        <v>1577</v>
      </c>
      <c r="D362" s="129">
        <v>1494129</v>
      </c>
    </row>
    <row r="363" spans="3:4">
      <c r="C363" s="63" t="s">
        <v>1578</v>
      </c>
      <c r="D363" s="129">
        <v>1063369</v>
      </c>
    </row>
    <row r="364" spans="3:4">
      <c r="C364" s="63" t="s">
        <v>1579</v>
      </c>
      <c r="D364" s="129">
        <v>1632035</v>
      </c>
    </row>
    <row r="365" spans="3:4">
      <c r="C365" s="63" t="s">
        <v>1580</v>
      </c>
      <c r="D365" s="129">
        <v>1750953</v>
      </c>
    </row>
    <row r="366" spans="3:4">
      <c r="C366" s="63" t="s">
        <v>1581</v>
      </c>
      <c r="D366" s="129">
        <v>1750953</v>
      </c>
    </row>
    <row r="367" spans="3:4">
      <c r="C367" s="63" t="s">
        <v>547</v>
      </c>
      <c r="D367" s="129">
        <v>1750953</v>
      </c>
    </row>
    <row r="368" spans="3:4">
      <c r="C368" s="63" t="s">
        <v>548</v>
      </c>
      <c r="D368" s="129">
        <v>1510897</v>
      </c>
    </row>
    <row r="369" spans="3:4">
      <c r="C369" s="63" t="s">
        <v>1079</v>
      </c>
      <c r="D369" s="129">
        <v>4907476</v>
      </c>
    </row>
    <row r="370" spans="3:4">
      <c r="C370" s="63" t="s">
        <v>1582</v>
      </c>
      <c r="D370" s="129">
        <v>700000000</v>
      </c>
    </row>
    <row r="371" spans="3:4">
      <c r="C371" s="63" t="s">
        <v>303</v>
      </c>
      <c r="D371" s="129">
        <v>155926163</v>
      </c>
    </row>
    <row r="372" spans="3:4">
      <c r="C372" s="63" t="s">
        <v>304</v>
      </c>
      <c r="D372" s="129">
        <v>8856691</v>
      </c>
    </row>
    <row r="373" spans="3:4">
      <c r="C373" s="63" t="s">
        <v>1583</v>
      </c>
      <c r="D373" s="129">
        <v>1075882</v>
      </c>
    </row>
    <row r="374" spans="3:4">
      <c r="C374" s="63" t="s">
        <v>568</v>
      </c>
      <c r="D374" s="129">
        <v>1543101</v>
      </c>
    </row>
    <row r="375" spans="3:4">
      <c r="C375" s="63" t="s">
        <v>1342</v>
      </c>
      <c r="D375" s="129">
        <v>108520676</v>
      </c>
    </row>
    <row r="376" spans="3:4">
      <c r="C376" s="63" t="s">
        <v>949</v>
      </c>
      <c r="D376" s="129">
        <v>15000020</v>
      </c>
    </row>
    <row r="377" spans="3:4">
      <c r="C377" s="63" t="s">
        <v>950</v>
      </c>
      <c r="D377" s="129">
        <v>15000000</v>
      </c>
    </row>
    <row r="378" spans="3:4">
      <c r="C378" s="63" t="s">
        <v>951</v>
      </c>
      <c r="D378" s="129">
        <v>15000008</v>
      </c>
    </row>
    <row r="379" spans="3:4">
      <c r="C379" s="63" t="s">
        <v>447</v>
      </c>
      <c r="D379" s="129">
        <v>22500059</v>
      </c>
    </row>
    <row r="380" spans="3:4">
      <c r="C380" s="63" t="s">
        <v>305</v>
      </c>
      <c r="D380" s="129">
        <v>1000000</v>
      </c>
    </row>
    <row r="381" spans="3:4">
      <c r="C381" s="63" t="s">
        <v>247</v>
      </c>
      <c r="D381" s="129">
        <v>1288795</v>
      </c>
    </row>
    <row r="382" spans="3:4">
      <c r="C382" s="63" t="s">
        <v>1287</v>
      </c>
      <c r="D382" s="129">
        <v>1288795</v>
      </c>
    </row>
    <row r="383" spans="3:4">
      <c r="C383" s="63" t="s">
        <v>249</v>
      </c>
      <c r="D383" s="129">
        <v>15604674</v>
      </c>
    </row>
    <row r="384" spans="3:4">
      <c r="C384" s="63" t="s">
        <v>1584</v>
      </c>
      <c r="D384" s="129">
        <v>15604674</v>
      </c>
    </row>
    <row r="385" spans="3:4">
      <c r="C385" s="126" t="s">
        <v>252</v>
      </c>
      <c r="D385" s="127">
        <v>1499067987</v>
      </c>
    </row>
    <row r="386" spans="3:4">
      <c r="C386" s="128" t="s">
        <v>245</v>
      </c>
      <c r="D386" s="129">
        <v>1226801580</v>
      </c>
    </row>
    <row r="387" spans="3:4">
      <c r="C387" s="63" t="s">
        <v>1366</v>
      </c>
      <c r="D387" s="129">
        <v>89766549</v>
      </c>
    </row>
    <row r="388" spans="3:4">
      <c r="C388" s="63" t="s">
        <v>852</v>
      </c>
      <c r="D388" s="129">
        <v>43243245</v>
      </c>
    </row>
    <row r="389" spans="3:4">
      <c r="C389" s="63" t="s">
        <v>1585</v>
      </c>
      <c r="D389" s="129">
        <v>27085583</v>
      </c>
    </row>
    <row r="390" spans="3:4">
      <c r="C390" s="63" t="s">
        <v>1052</v>
      </c>
      <c r="D390" s="129">
        <v>1341855</v>
      </c>
    </row>
    <row r="391" spans="3:4">
      <c r="C391" s="63" t="s">
        <v>1586</v>
      </c>
      <c r="D391" s="129">
        <v>49432876</v>
      </c>
    </row>
    <row r="392" spans="3:4">
      <c r="C392" s="63" t="s">
        <v>1428</v>
      </c>
      <c r="D392" s="129">
        <v>30000000</v>
      </c>
    </row>
    <row r="393" spans="3:4">
      <c r="C393" s="63" t="s">
        <v>1365</v>
      </c>
      <c r="D393" s="129">
        <v>78000000</v>
      </c>
    </row>
    <row r="394" spans="3:4">
      <c r="C394" s="63" t="s">
        <v>1106</v>
      </c>
      <c r="D394" s="129">
        <v>39000000</v>
      </c>
    </row>
    <row r="395" spans="3:4">
      <c r="C395" s="63" t="s">
        <v>1587</v>
      </c>
      <c r="D395" s="129">
        <v>36157505</v>
      </c>
    </row>
    <row r="396" spans="3:4">
      <c r="C396" s="63" t="s">
        <v>1105</v>
      </c>
      <c r="D396" s="129">
        <v>102553368</v>
      </c>
    </row>
    <row r="397" spans="3:4">
      <c r="C397" s="63" t="s">
        <v>492</v>
      </c>
      <c r="D397" s="129">
        <v>10932847</v>
      </c>
    </row>
    <row r="398" spans="3:4">
      <c r="C398" s="63" t="s">
        <v>1588</v>
      </c>
      <c r="D398" s="129">
        <v>4120981</v>
      </c>
    </row>
    <row r="399" spans="3:4">
      <c r="C399" s="63" t="s">
        <v>1589</v>
      </c>
      <c r="D399" s="129">
        <v>5765056</v>
      </c>
    </row>
    <row r="400" spans="3:4">
      <c r="C400" s="63" t="s">
        <v>493</v>
      </c>
      <c r="D400" s="129">
        <v>5081906</v>
      </c>
    </row>
    <row r="401" spans="3:4">
      <c r="C401" s="63" t="s">
        <v>1590</v>
      </c>
      <c r="D401" s="129">
        <v>3268867</v>
      </c>
    </row>
    <row r="402" spans="3:4">
      <c r="C402" s="63" t="s">
        <v>1364</v>
      </c>
      <c r="D402" s="129">
        <v>10564353</v>
      </c>
    </row>
    <row r="403" spans="3:4">
      <c r="C403" s="63" t="s">
        <v>494</v>
      </c>
      <c r="D403" s="129">
        <v>1938252</v>
      </c>
    </row>
    <row r="404" spans="3:4">
      <c r="C404" s="63" t="s">
        <v>1363</v>
      </c>
      <c r="D404" s="129">
        <v>1193330</v>
      </c>
    </row>
    <row r="405" spans="3:4">
      <c r="C405" s="63" t="s">
        <v>1591</v>
      </c>
      <c r="D405" s="129">
        <v>1516906</v>
      </c>
    </row>
    <row r="406" spans="3:4">
      <c r="C406" s="63" t="s">
        <v>1592</v>
      </c>
      <c r="D406" s="129">
        <v>1067870</v>
      </c>
    </row>
    <row r="407" spans="3:4">
      <c r="C407" s="63" t="s">
        <v>569</v>
      </c>
      <c r="D407" s="129">
        <v>3027128</v>
      </c>
    </row>
    <row r="408" spans="3:4">
      <c r="C408" s="63" t="s">
        <v>1593</v>
      </c>
      <c r="D408" s="129">
        <v>2557771</v>
      </c>
    </row>
    <row r="409" spans="3:4">
      <c r="C409" s="63" t="s">
        <v>1429</v>
      </c>
      <c r="D409" s="129">
        <v>92391513</v>
      </c>
    </row>
    <row r="410" spans="3:4">
      <c r="C410" s="63" t="s">
        <v>1594</v>
      </c>
      <c r="D410" s="129">
        <v>1310000</v>
      </c>
    </row>
    <row r="411" spans="3:4">
      <c r="C411" s="63" t="s">
        <v>1430</v>
      </c>
      <c r="D411" s="129">
        <v>19500000</v>
      </c>
    </row>
    <row r="412" spans="3:4">
      <c r="C412" s="63" t="s">
        <v>981</v>
      </c>
      <c r="D412" s="129">
        <v>23400000</v>
      </c>
    </row>
    <row r="413" spans="3:4">
      <c r="C413" s="63" t="s">
        <v>982</v>
      </c>
      <c r="D413" s="129">
        <v>23400000</v>
      </c>
    </row>
    <row r="414" spans="3:4">
      <c r="C414" s="63" t="s">
        <v>306</v>
      </c>
      <c r="D414" s="129">
        <v>15612348</v>
      </c>
    </row>
    <row r="415" spans="3:4">
      <c r="C415" s="63" t="s">
        <v>431</v>
      </c>
      <c r="D415" s="129">
        <v>55658568</v>
      </c>
    </row>
    <row r="416" spans="3:4">
      <c r="C416" s="63" t="s">
        <v>865</v>
      </c>
      <c r="D416" s="129">
        <v>105000000</v>
      </c>
    </row>
    <row r="417" spans="3:4">
      <c r="C417" s="63" t="s">
        <v>866</v>
      </c>
      <c r="D417" s="129">
        <v>15856374</v>
      </c>
    </row>
    <row r="418" spans="3:4">
      <c r="C418" s="63" t="s">
        <v>1044</v>
      </c>
      <c r="D418" s="129">
        <v>50600000</v>
      </c>
    </row>
    <row r="419" spans="3:4">
      <c r="C419" s="63" t="s">
        <v>983</v>
      </c>
      <c r="D419" s="129">
        <v>48322864</v>
      </c>
    </row>
    <row r="420" spans="3:4">
      <c r="C420" s="63" t="s">
        <v>1286</v>
      </c>
      <c r="D420" s="129">
        <v>3003940</v>
      </c>
    </row>
    <row r="421" spans="3:4">
      <c r="C421" s="63" t="s">
        <v>1431</v>
      </c>
      <c r="D421" s="129">
        <v>16503395</v>
      </c>
    </row>
    <row r="422" spans="3:4">
      <c r="C422" s="63" t="s">
        <v>961</v>
      </c>
      <c r="D422" s="129">
        <v>67851384</v>
      </c>
    </row>
    <row r="423" spans="3:4">
      <c r="C423" s="63" t="s">
        <v>984</v>
      </c>
      <c r="D423" s="129">
        <v>54574367</v>
      </c>
    </row>
    <row r="424" spans="3:4">
      <c r="C424" s="63" t="s">
        <v>985</v>
      </c>
      <c r="D424" s="129">
        <v>11661687</v>
      </c>
    </row>
    <row r="425" spans="3:4">
      <c r="C425" s="63" t="s">
        <v>1595</v>
      </c>
      <c r="D425" s="129">
        <v>23879729</v>
      </c>
    </row>
    <row r="426" spans="3:4">
      <c r="C426" s="63" t="s">
        <v>307</v>
      </c>
      <c r="D426" s="129">
        <v>50659163</v>
      </c>
    </row>
    <row r="427" spans="3:4">
      <c r="C427" s="63" t="s">
        <v>247</v>
      </c>
      <c r="D427" s="129">
        <v>39715907</v>
      </c>
    </row>
    <row r="428" spans="3:4">
      <c r="C428" s="63" t="s">
        <v>1285</v>
      </c>
      <c r="D428" s="129">
        <v>19720001</v>
      </c>
    </row>
    <row r="429" spans="3:4">
      <c r="C429" s="63" t="s">
        <v>1284</v>
      </c>
      <c r="D429" s="129">
        <v>19995906</v>
      </c>
    </row>
    <row r="430" spans="3:4">
      <c r="C430" s="63" t="s">
        <v>248</v>
      </c>
      <c r="D430" s="129">
        <v>232550500</v>
      </c>
    </row>
    <row r="431" spans="3:4">
      <c r="C431" s="63" t="s">
        <v>417</v>
      </c>
      <c r="D431" s="129">
        <v>232550500</v>
      </c>
    </row>
    <row r="432" spans="3:4">
      <c r="C432" s="126" t="s">
        <v>308</v>
      </c>
      <c r="D432" s="127">
        <v>1728965020</v>
      </c>
    </row>
    <row r="433" spans="3:4">
      <c r="C433" s="128" t="s">
        <v>245</v>
      </c>
      <c r="D433" s="129">
        <v>1728965020</v>
      </c>
    </row>
    <row r="434" spans="3:4">
      <c r="C434" s="63" t="s">
        <v>1596</v>
      </c>
      <c r="D434" s="129">
        <v>8772492</v>
      </c>
    </row>
    <row r="435" spans="3:4">
      <c r="C435" s="63" t="s">
        <v>1597</v>
      </c>
      <c r="D435" s="129">
        <v>64305821</v>
      </c>
    </row>
    <row r="436" spans="3:4">
      <c r="C436" s="63" t="s">
        <v>1598</v>
      </c>
      <c r="D436" s="129">
        <v>1712376</v>
      </c>
    </row>
    <row r="437" spans="3:4">
      <c r="C437" s="63" t="s">
        <v>1599</v>
      </c>
      <c r="D437" s="129">
        <v>8197657</v>
      </c>
    </row>
    <row r="438" spans="3:4">
      <c r="C438" s="63" t="s">
        <v>309</v>
      </c>
      <c r="D438" s="129">
        <v>137311858</v>
      </c>
    </row>
    <row r="439" spans="3:4">
      <c r="C439" s="63" t="s">
        <v>495</v>
      </c>
      <c r="D439" s="129">
        <v>2940444</v>
      </c>
    </row>
    <row r="440" spans="3:4">
      <c r="C440" s="63" t="s">
        <v>496</v>
      </c>
      <c r="D440" s="129">
        <v>1148800</v>
      </c>
    </row>
    <row r="441" spans="3:4">
      <c r="C441" s="63" t="s">
        <v>1600</v>
      </c>
      <c r="D441" s="129">
        <v>1148800</v>
      </c>
    </row>
    <row r="442" spans="3:4">
      <c r="C442" s="63" t="s">
        <v>1601</v>
      </c>
      <c r="D442" s="129">
        <v>2154855</v>
      </c>
    </row>
    <row r="443" spans="3:4">
      <c r="C443" s="63" t="s">
        <v>310</v>
      </c>
      <c r="D443" s="129">
        <v>7492480</v>
      </c>
    </row>
    <row r="444" spans="3:4">
      <c r="C444" s="63" t="s">
        <v>1602</v>
      </c>
      <c r="D444" s="129">
        <v>5524318</v>
      </c>
    </row>
    <row r="445" spans="3:4">
      <c r="C445" s="63" t="s">
        <v>1603</v>
      </c>
      <c r="D445" s="129">
        <v>268235</v>
      </c>
    </row>
    <row r="446" spans="3:4">
      <c r="C446" s="63" t="s">
        <v>1604</v>
      </c>
      <c r="D446" s="129">
        <v>3895164</v>
      </c>
    </row>
    <row r="447" spans="3:4">
      <c r="C447" s="63" t="s">
        <v>570</v>
      </c>
      <c r="D447" s="129">
        <v>1072941</v>
      </c>
    </row>
    <row r="448" spans="3:4">
      <c r="C448" s="63" t="s">
        <v>1605</v>
      </c>
      <c r="D448" s="129">
        <v>1390181</v>
      </c>
    </row>
    <row r="449" spans="3:4">
      <c r="C449" s="63" t="s">
        <v>1606</v>
      </c>
      <c r="D449" s="129">
        <v>1103829</v>
      </c>
    </row>
    <row r="450" spans="3:4">
      <c r="C450" s="63" t="s">
        <v>1607</v>
      </c>
      <c r="D450" s="129">
        <v>5203875</v>
      </c>
    </row>
    <row r="451" spans="3:4">
      <c r="C451" s="63" t="s">
        <v>1608</v>
      </c>
      <c r="D451" s="129">
        <v>1103829</v>
      </c>
    </row>
    <row r="452" spans="3:4">
      <c r="C452" s="63" t="s">
        <v>1283</v>
      </c>
      <c r="D452" s="129">
        <v>29947984</v>
      </c>
    </row>
    <row r="453" spans="3:4">
      <c r="C453" s="63" t="s">
        <v>1609</v>
      </c>
      <c r="D453" s="129">
        <v>6107332</v>
      </c>
    </row>
    <row r="454" spans="3:4">
      <c r="C454" s="63" t="s">
        <v>1610</v>
      </c>
      <c r="D454" s="129">
        <v>12690749</v>
      </c>
    </row>
    <row r="455" spans="3:4">
      <c r="C455" s="63" t="s">
        <v>1282</v>
      </c>
      <c r="D455" s="129">
        <v>75009959</v>
      </c>
    </row>
    <row r="456" spans="3:4">
      <c r="C456" s="63" t="s">
        <v>571</v>
      </c>
      <c r="D456" s="129">
        <v>1816559</v>
      </c>
    </row>
    <row r="457" spans="3:4">
      <c r="C457" s="63" t="s">
        <v>1281</v>
      </c>
      <c r="D457" s="129">
        <v>105000032</v>
      </c>
    </row>
    <row r="458" spans="3:4">
      <c r="C458" s="63" t="s">
        <v>1280</v>
      </c>
      <c r="D458" s="129">
        <v>8165286</v>
      </c>
    </row>
    <row r="459" spans="3:4">
      <c r="C459" s="63" t="s">
        <v>1611</v>
      </c>
      <c r="D459" s="129">
        <v>19621021</v>
      </c>
    </row>
    <row r="460" spans="3:4">
      <c r="C460" s="63" t="s">
        <v>1612</v>
      </c>
      <c r="D460" s="129">
        <v>4357440</v>
      </c>
    </row>
    <row r="461" spans="3:4">
      <c r="C461" s="63" t="s">
        <v>311</v>
      </c>
      <c r="D461" s="129">
        <v>28670626</v>
      </c>
    </row>
    <row r="462" spans="3:4">
      <c r="C462" s="63" t="s">
        <v>962</v>
      </c>
      <c r="D462" s="129">
        <v>43866429</v>
      </c>
    </row>
    <row r="463" spans="3:4">
      <c r="C463" s="63" t="s">
        <v>312</v>
      </c>
      <c r="D463" s="129">
        <v>90000000</v>
      </c>
    </row>
    <row r="464" spans="3:4">
      <c r="C464" s="63" t="s">
        <v>1279</v>
      </c>
      <c r="D464" s="129">
        <v>1430268</v>
      </c>
    </row>
    <row r="465" spans="3:4">
      <c r="C465" s="63" t="s">
        <v>910</v>
      </c>
      <c r="D465" s="129">
        <v>52500000</v>
      </c>
    </row>
    <row r="466" spans="3:4">
      <c r="C466" s="63" t="s">
        <v>867</v>
      </c>
      <c r="D466" s="129">
        <v>88963550</v>
      </c>
    </row>
    <row r="467" spans="3:4">
      <c r="C467" s="63" t="s">
        <v>1055</v>
      </c>
      <c r="D467" s="129">
        <v>6069830</v>
      </c>
    </row>
    <row r="468" spans="3:4">
      <c r="C468" s="63" t="s">
        <v>1613</v>
      </c>
      <c r="D468" s="129">
        <v>900000000</v>
      </c>
    </row>
    <row r="469" spans="3:4">
      <c r="C469" s="126" t="s">
        <v>253</v>
      </c>
      <c r="D469" s="127">
        <v>347739571</v>
      </c>
    </row>
    <row r="470" spans="3:4">
      <c r="C470" s="128" t="s">
        <v>245</v>
      </c>
      <c r="D470" s="129">
        <v>347739571</v>
      </c>
    </row>
    <row r="471" spans="3:4">
      <c r="C471" s="63" t="s">
        <v>911</v>
      </c>
      <c r="D471" s="129">
        <v>1605717</v>
      </c>
    </row>
    <row r="472" spans="3:4">
      <c r="C472" s="63" t="s">
        <v>497</v>
      </c>
      <c r="D472" s="129">
        <v>5276700</v>
      </c>
    </row>
    <row r="473" spans="3:4">
      <c r="C473" s="63" t="s">
        <v>1278</v>
      </c>
      <c r="D473" s="129">
        <v>1651551</v>
      </c>
    </row>
    <row r="474" spans="3:4">
      <c r="C474" s="63" t="s">
        <v>868</v>
      </c>
      <c r="D474" s="129">
        <v>15000000</v>
      </c>
    </row>
    <row r="475" spans="3:4">
      <c r="C475" s="63" t="s">
        <v>313</v>
      </c>
      <c r="D475" s="129">
        <v>101349917</v>
      </c>
    </row>
    <row r="476" spans="3:4">
      <c r="C476" s="63" t="s">
        <v>767</v>
      </c>
      <c r="D476" s="129">
        <v>2829816</v>
      </c>
    </row>
    <row r="477" spans="3:4">
      <c r="C477" s="63" t="s">
        <v>768</v>
      </c>
      <c r="D477" s="129">
        <v>23693954</v>
      </c>
    </row>
    <row r="478" spans="3:4">
      <c r="C478" s="63" t="s">
        <v>769</v>
      </c>
      <c r="D478" s="129">
        <v>1446529</v>
      </c>
    </row>
    <row r="479" spans="3:4">
      <c r="C479" s="63" t="s">
        <v>770</v>
      </c>
      <c r="D479" s="129">
        <v>4164146</v>
      </c>
    </row>
    <row r="480" spans="3:4">
      <c r="C480" s="63" t="s">
        <v>771</v>
      </c>
      <c r="D480" s="129">
        <v>4982491</v>
      </c>
    </row>
    <row r="481" spans="3:4">
      <c r="C481" s="63" t="s">
        <v>772</v>
      </c>
      <c r="D481" s="129">
        <v>2829816</v>
      </c>
    </row>
    <row r="482" spans="3:4">
      <c r="C482" s="63" t="s">
        <v>773</v>
      </c>
      <c r="D482" s="129">
        <v>1780595</v>
      </c>
    </row>
    <row r="483" spans="3:4">
      <c r="C483" s="63" t="s">
        <v>774</v>
      </c>
      <c r="D483" s="129">
        <v>8766131</v>
      </c>
    </row>
    <row r="484" spans="3:4">
      <c r="C484" s="63" t="s">
        <v>1277</v>
      </c>
      <c r="D484" s="129">
        <v>1512666</v>
      </c>
    </row>
    <row r="485" spans="3:4">
      <c r="C485" s="63" t="s">
        <v>775</v>
      </c>
      <c r="D485" s="129">
        <v>4928521</v>
      </c>
    </row>
    <row r="486" spans="3:4">
      <c r="C486" s="63" t="s">
        <v>1432</v>
      </c>
      <c r="D486" s="129">
        <v>44525856</v>
      </c>
    </row>
    <row r="487" spans="3:4">
      <c r="C487" s="63" t="s">
        <v>1053</v>
      </c>
      <c r="D487" s="129">
        <v>1293193</v>
      </c>
    </row>
    <row r="488" spans="3:4">
      <c r="C488" s="63" t="s">
        <v>869</v>
      </c>
      <c r="D488" s="129">
        <v>22500000</v>
      </c>
    </row>
    <row r="489" spans="3:4">
      <c r="C489" s="63" t="s">
        <v>448</v>
      </c>
      <c r="D489" s="129">
        <v>37508491</v>
      </c>
    </row>
    <row r="490" spans="3:4">
      <c r="C490" s="63" t="s">
        <v>1433</v>
      </c>
      <c r="D490" s="129">
        <v>22593481</v>
      </c>
    </row>
    <row r="491" spans="3:4">
      <c r="C491" s="63" t="s">
        <v>870</v>
      </c>
      <c r="D491" s="129">
        <v>37500000</v>
      </c>
    </row>
    <row r="492" spans="3:4">
      <c r="C492" s="126" t="s">
        <v>254</v>
      </c>
      <c r="D492" s="127">
        <v>2658987011</v>
      </c>
    </row>
    <row r="493" spans="3:4">
      <c r="C493" s="128" t="s">
        <v>245</v>
      </c>
      <c r="D493" s="129">
        <v>2451534484</v>
      </c>
    </row>
    <row r="494" spans="3:4">
      <c r="C494" s="63" t="s">
        <v>498</v>
      </c>
      <c r="D494" s="129">
        <v>1598529</v>
      </c>
    </row>
    <row r="495" spans="3:4">
      <c r="C495" s="63" t="s">
        <v>1614</v>
      </c>
      <c r="D495" s="129">
        <v>736699</v>
      </c>
    </row>
    <row r="496" spans="3:4">
      <c r="C496" s="63" t="s">
        <v>1276</v>
      </c>
      <c r="D496" s="129">
        <v>1073335</v>
      </c>
    </row>
    <row r="497" spans="3:4">
      <c r="C497" s="63" t="s">
        <v>1615</v>
      </c>
      <c r="D497" s="129">
        <v>278808</v>
      </c>
    </row>
    <row r="498" spans="3:4">
      <c r="C498" s="63" t="s">
        <v>1616</v>
      </c>
      <c r="D498" s="129">
        <v>1645541</v>
      </c>
    </row>
    <row r="499" spans="3:4">
      <c r="C499" s="63" t="s">
        <v>1434</v>
      </c>
      <c r="D499" s="129">
        <v>26419072</v>
      </c>
    </row>
    <row r="500" spans="3:4">
      <c r="C500" s="63" t="s">
        <v>499</v>
      </c>
      <c r="D500" s="129">
        <v>1873679</v>
      </c>
    </row>
    <row r="501" spans="3:4">
      <c r="C501" s="63" t="s">
        <v>1275</v>
      </c>
      <c r="D501" s="129">
        <v>596092630</v>
      </c>
    </row>
    <row r="502" spans="3:4">
      <c r="C502" s="63" t="s">
        <v>500</v>
      </c>
      <c r="D502" s="129">
        <v>1153011</v>
      </c>
    </row>
    <row r="503" spans="3:4">
      <c r="C503" s="63" t="s">
        <v>1617</v>
      </c>
      <c r="D503" s="129">
        <v>145445</v>
      </c>
    </row>
    <row r="504" spans="3:4">
      <c r="C504" s="63" t="s">
        <v>501</v>
      </c>
      <c r="D504" s="129">
        <v>29336</v>
      </c>
    </row>
    <row r="505" spans="3:4">
      <c r="C505" s="63" t="s">
        <v>1266</v>
      </c>
      <c r="D505" s="129">
        <v>77963381</v>
      </c>
    </row>
    <row r="506" spans="3:4">
      <c r="C506" s="63" t="s">
        <v>1618</v>
      </c>
      <c r="D506" s="129">
        <v>32077889</v>
      </c>
    </row>
    <row r="507" spans="3:4">
      <c r="C507" s="63" t="s">
        <v>1619</v>
      </c>
      <c r="D507" s="129">
        <v>3488681</v>
      </c>
    </row>
    <row r="508" spans="3:4">
      <c r="C508" s="63" t="s">
        <v>314</v>
      </c>
      <c r="D508" s="129">
        <v>4096176</v>
      </c>
    </row>
    <row r="509" spans="3:4">
      <c r="C509" s="63" t="s">
        <v>1268</v>
      </c>
      <c r="D509" s="129">
        <v>91053295</v>
      </c>
    </row>
    <row r="510" spans="3:4">
      <c r="C510" s="63" t="s">
        <v>1274</v>
      </c>
      <c r="D510" s="129">
        <v>1153011</v>
      </c>
    </row>
    <row r="511" spans="3:4">
      <c r="C511" s="63" t="s">
        <v>315</v>
      </c>
      <c r="D511" s="129">
        <v>38330024</v>
      </c>
    </row>
    <row r="512" spans="3:4">
      <c r="C512" s="63" t="s">
        <v>1273</v>
      </c>
      <c r="D512" s="129">
        <v>24764983</v>
      </c>
    </row>
    <row r="513" spans="3:4">
      <c r="C513" s="63" t="s">
        <v>1272</v>
      </c>
      <c r="D513" s="129">
        <v>38981691</v>
      </c>
    </row>
    <row r="514" spans="3:4">
      <c r="C514" s="63" t="s">
        <v>502</v>
      </c>
      <c r="D514" s="129">
        <v>1567033</v>
      </c>
    </row>
    <row r="515" spans="3:4">
      <c r="C515" s="63" t="s">
        <v>1265</v>
      </c>
      <c r="D515" s="129">
        <v>27000000</v>
      </c>
    </row>
    <row r="516" spans="3:4">
      <c r="C516" s="63" t="s">
        <v>503</v>
      </c>
      <c r="D516" s="129">
        <v>1645541</v>
      </c>
    </row>
    <row r="517" spans="3:4">
      <c r="C517" s="63" t="s">
        <v>1271</v>
      </c>
      <c r="D517" s="129">
        <v>36635288</v>
      </c>
    </row>
    <row r="518" spans="3:4">
      <c r="C518" s="63" t="s">
        <v>1620</v>
      </c>
      <c r="D518" s="129">
        <v>1214621</v>
      </c>
    </row>
    <row r="519" spans="3:4">
      <c r="C519" s="63" t="s">
        <v>1362</v>
      </c>
      <c r="D519" s="129">
        <v>108432711</v>
      </c>
    </row>
    <row r="520" spans="3:4">
      <c r="C520" s="63" t="s">
        <v>1621</v>
      </c>
      <c r="D520" s="129">
        <v>117351080</v>
      </c>
    </row>
    <row r="521" spans="3:4">
      <c r="C521" s="63" t="s">
        <v>316</v>
      </c>
      <c r="D521" s="129">
        <v>6799536</v>
      </c>
    </row>
    <row r="522" spans="3:4">
      <c r="C522" s="63" t="s">
        <v>1435</v>
      </c>
      <c r="D522" s="129">
        <v>3266605</v>
      </c>
    </row>
    <row r="523" spans="3:4">
      <c r="C523" s="63" t="s">
        <v>1622</v>
      </c>
      <c r="D523" s="129">
        <v>29017934</v>
      </c>
    </row>
    <row r="524" spans="3:4">
      <c r="C524" s="63" t="s">
        <v>317</v>
      </c>
      <c r="D524" s="129">
        <v>571540169</v>
      </c>
    </row>
    <row r="525" spans="3:4">
      <c r="C525" s="63" t="s">
        <v>671</v>
      </c>
      <c r="D525" s="129">
        <v>27275430</v>
      </c>
    </row>
    <row r="526" spans="3:4">
      <c r="C526" s="63" t="s">
        <v>1264</v>
      </c>
      <c r="D526" s="129">
        <v>22527651</v>
      </c>
    </row>
    <row r="527" spans="3:4">
      <c r="C527" s="63" t="s">
        <v>1623</v>
      </c>
      <c r="D527" s="129">
        <v>14181836</v>
      </c>
    </row>
    <row r="528" spans="3:4">
      <c r="C528" s="63" t="s">
        <v>986</v>
      </c>
      <c r="D528" s="129">
        <v>22401178</v>
      </c>
    </row>
    <row r="529" spans="3:4">
      <c r="C529" s="63" t="s">
        <v>987</v>
      </c>
      <c r="D529" s="129">
        <v>20000000</v>
      </c>
    </row>
    <row r="530" spans="3:4">
      <c r="C530" s="63" t="s">
        <v>318</v>
      </c>
      <c r="D530" s="129">
        <v>47149424</v>
      </c>
    </row>
    <row r="531" spans="3:4">
      <c r="C531" s="63" t="s">
        <v>319</v>
      </c>
      <c r="D531" s="129">
        <v>135624299</v>
      </c>
    </row>
    <row r="532" spans="3:4">
      <c r="C532" s="63" t="s">
        <v>1270</v>
      </c>
      <c r="D532" s="129">
        <v>75094907</v>
      </c>
    </row>
    <row r="533" spans="3:4">
      <c r="C533" s="63" t="s">
        <v>988</v>
      </c>
      <c r="D533" s="129">
        <v>19500000</v>
      </c>
    </row>
    <row r="534" spans="3:4">
      <c r="C534" s="63" t="s">
        <v>989</v>
      </c>
      <c r="D534" s="129">
        <v>7851038</v>
      </c>
    </row>
    <row r="535" spans="3:4">
      <c r="C535" s="63" t="s">
        <v>871</v>
      </c>
      <c r="D535" s="129">
        <v>75000000</v>
      </c>
    </row>
    <row r="536" spans="3:4">
      <c r="C536" s="63" t="s">
        <v>672</v>
      </c>
      <c r="D536" s="129">
        <v>7210700</v>
      </c>
    </row>
    <row r="537" spans="3:4">
      <c r="C537" s="63" t="s">
        <v>990</v>
      </c>
      <c r="D537" s="129">
        <v>15000000</v>
      </c>
    </row>
    <row r="538" spans="3:4">
      <c r="C538" s="63" t="s">
        <v>1054</v>
      </c>
      <c r="D538" s="129">
        <v>11214818</v>
      </c>
    </row>
    <row r="539" spans="3:4">
      <c r="C539" s="63" t="s">
        <v>1269</v>
      </c>
      <c r="D539" s="129">
        <v>19490000</v>
      </c>
    </row>
    <row r="540" spans="3:4">
      <c r="C540" s="63" t="s">
        <v>320</v>
      </c>
      <c r="D540" s="129">
        <v>20048421</v>
      </c>
    </row>
    <row r="541" spans="3:4">
      <c r="C541" s="63" t="s">
        <v>1436</v>
      </c>
      <c r="D541" s="129">
        <v>16776034</v>
      </c>
    </row>
    <row r="542" spans="3:4">
      <c r="C542" s="63" t="s">
        <v>1437</v>
      </c>
      <c r="D542" s="129">
        <v>8763014</v>
      </c>
    </row>
    <row r="543" spans="3:4">
      <c r="C543" s="63" t="s">
        <v>1263</v>
      </c>
      <c r="D543" s="129">
        <v>39000000</v>
      </c>
    </row>
    <row r="544" spans="3:4">
      <c r="C544" s="63" t="s">
        <v>247</v>
      </c>
      <c r="D544" s="129">
        <v>53126209</v>
      </c>
    </row>
    <row r="545" spans="3:4">
      <c r="C545" s="63" t="s">
        <v>1267</v>
      </c>
      <c r="D545" s="129">
        <v>35064886</v>
      </c>
    </row>
    <row r="546" spans="3:4">
      <c r="C546" s="63" t="s">
        <v>1624</v>
      </c>
      <c r="D546" s="129">
        <v>3277787</v>
      </c>
    </row>
    <row r="547" spans="3:4">
      <c r="C547" s="63" t="s">
        <v>1625</v>
      </c>
      <c r="D547" s="129">
        <v>3414420</v>
      </c>
    </row>
    <row r="548" spans="3:4">
      <c r="C548" s="63" t="s">
        <v>1626</v>
      </c>
      <c r="D548" s="129">
        <v>11369116</v>
      </c>
    </row>
    <row r="549" spans="3:4">
      <c r="C549" s="63" t="s">
        <v>248</v>
      </c>
      <c r="D549" s="129">
        <v>154326318</v>
      </c>
    </row>
    <row r="550" spans="3:4">
      <c r="C550" s="63" t="s">
        <v>1627</v>
      </c>
      <c r="D550" s="129">
        <v>154326318</v>
      </c>
    </row>
    <row r="551" spans="3:4">
      <c r="C551" s="126" t="s">
        <v>321</v>
      </c>
      <c r="D551" s="127">
        <v>503279228</v>
      </c>
    </row>
    <row r="552" spans="3:4">
      <c r="C552" s="128" t="s">
        <v>245</v>
      </c>
      <c r="D552" s="129">
        <v>246028728</v>
      </c>
    </row>
    <row r="553" spans="3:4">
      <c r="C553" s="63" t="s">
        <v>1438</v>
      </c>
      <c r="D553" s="129">
        <v>37092875</v>
      </c>
    </row>
    <row r="554" spans="3:4">
      <c r="C554" s="63" t="s">
        <v>322</v>
      </c>
      <c r="D554" s="129">
        <v>6006277</v>
      </c>
    </row>
    <row r="555" spans="3:4">
      <c r="C555" s="63" t="s">
        <v>1056</v>
      </c>
      <c r="D555" s="129">
        <v>6867626</v>
      </c>
    </row>
    <row r="556" spans="3:4">
      <c r="C556" s="63" t="s">
        <v>504</v>
      </c>
      <c r="D556" s="129">
        <v>3744980</v>
      </c>
    </row>
    <row r="557" spans="3:4">
      <c r="C557" s="63" t="s">
        <v>1628</v>
      </c>
      <c r="D557" s="129">
        <v>5720142</v>
      </c>
    </row>
    <row r="558" spans="3:4">
      <c r="C558" s="63" t="s">
        <v>505</v>
      </c>
      <c r="D558" s="129">
        <v>2435609</v>
      </c>
    </row>
    <row r="559" spans="3:4">
      <c r="C559" s="63" t="s">
        <v>912</v>
      </c>
      <c r="D559" s="129">
        <v>1094942</v>
      </c>
    </row>
    <row r="560" spans="3:4">
      <c r="C560" s="63" t="s">
        <v>1629</v>
      </c>
      <c r="D560" s="129">
        <v>2728480</v>
      </c>
    </row>
    <row r="561" spans="3:4">
      <c r="C561" s="63" t="s">
        <v>1630</v>
      </c>
      <c r="D561" s="129">
        <v>4014618</v>
      </c>
    </row>
    <row r="562" spans="3:4">
      <c r="C562" s="63" t="s">
        <v>1631</v>
      </c>
      <c r="D562" s="129">
        <v>6802266</v>
      </c>
    </row>
    <row r="563" spans="3:4">
      <c r="C563" s="63" t="s">
        <v>1632</v>
      </c>
      <c r="D563" s="129">
        <v>6465909</v>
      </c>
    </row>
    <row r="564" spans="3:4">
      <c r="C564" s="63" t="s">
        <v>572</v>
      </c>
      <c r="D564" s="129">
        <v>2489978</v>
      </c>
    </row>
    <row r="565" spans="3:4">
      <c r="C565" s="63" t="s">
        <v>1633</v>
      </c>
      <c r="D565" s="129">
        <v>5336258</v>
      </c>
    </row>
    <row r="566" spans="3:4">
      <c r="C566" s="63" t="s">
        <v>1262</v>
      </c>
      <c r="D566" s="129">
        <v>2131423</v>
      </c>
    </row>
    <row r="567" spans="3:4">
      <c r="C567" s="63" t="s">
        <v>913</v>
      </c>
      <c r="D567" s="129">
        <v>7846034</v>
      </c>
    </row>
    <row r="568" spans="3:4">
      <c r="C568" s="63" t="s">
        <v>1634</v>
      </c>
      <c r="D568" s="129">
        <v>2131423</v>
      </c>
    </row>
    <row r="569" spans="3:4">
      <c r="C569" s="63" t="s">
        <v>1635</v>
      </c>
      <c r="D569" s="129">
        <v>2131423</v>
      </c>
    </row>
    <row r="570" spans="3:4">
      <c r="C570" s="63" t="s">
        <v>1636</v>
      </c>
      <c r="D570" s="129">
        <v>4853794</v>
      </c>
    </row>
    <row r="571" spans="3:4">
      <c r="C571" s="63" t="s">
        <v>1637</v>
      </c>
      <c r="D571" s="129">
        <v>7970896</v>
      </c>
    </row>
    <row r="572" spans="3:4">
      <c r="C572" s="63" t="s">
        <v>449</v>
      </c>
      <c r="D572" s="129">
        <v>112501775</v>
      </c>
    </row>
    <row r="573" spans="3:4">
      <c r="C573" s="63" t="s">
        <v>872</v>
      </c>
      <c r="D573" s="129">
        <v>7500000</v>
      </c>
    </row>
    <row r="574" spans="3:4">
      <c r="C574" s="63" t="s">
        <v>1361</v>
      </c>
      <c r="D574" s="129">
        <v>8162000</v>
      </c>
    </row>
    <row r="575" spans="3:4">
      <c r="C575" s="63" t="s">
        <v>247</v>
      </c>
      <c r="D575" s="129">
        <v>210520000</v>
      </c>
    </row>
    <row r="576" spans="3:4">
      <c r="C576" s="63" t="s">
        <v>1062</v>
      </c>
      <c r="D576" s="129">
        <v>210520000</v>
      </c>
    </row>
    <row r="577" spans="3:4">
      <c r="C577" s="63" t="s">
        <v>248</v>
      </c>
      <c r="D577" s="129">
        <v>46730500</v>
      </c>
    </row>
    <row r="578" spans="3:4">
      <c r="C578" s="63" t="s">
        <v>417</v>
      </c>
      <c r="D578" s="129">
        <v>46730500</v>
      </c>
    </row>
    <row r="579" spans="3:4">
      <c r="C579" s="126" t="s">
        <v>255</v>
      </c>
      <c r="D579" s="127">
        <v>1902986790</v>
      </c>
    </row>
    <row r="580" spans="3:4">
      <c r="C580" s="128" t="s">
        <v>245</v>
      </c>
      <c r="D580" s="129">
        <v>1748848673</v>
      </c>
    </row>
    <row r="581" spans="3:4">
      <c r="C581" s="63" t="s">
        <v>506</v>
      </c>
      <c r="D581" s="129">
        <v>1198141</v>
      </c>
    </row>
    <row r="582" spans="3:4">
      <c r="C582" s="63" t="s">
        <v>573</v>
      </c>
      <c r="D582" s="129">
        <v>1665504</v>
      </c>
    </row>
    <row r="583" spans="3:4">
      <c r="C583" s="63" t="s">
        <v>574</v>
      </c>
      <c r="D583" s="129">
        <v>1544123</v>
      </c>
    </row>
    <row r="584" spans="3:4">
      <c r="C584" s="63" t="s">
        <v>575</v>
      </c>
      <c r="D584" s="129">
        <v>1610100</v>
      </c>
    </row>
    <row r="585" spans="3:4">
      <c r="C585" s="63" t="s">
        <v>1439</v>
      </c>
      <c r="D585" s="129">
        <v>27415214</v>
      </c>
    </row>
    <row r="586" spans="3:4">
      <c r="C586" s="63" t="s">
        <v>576</v>
      </c>
      <c r="D586" s="129">
        <v>1357119</v>
      </c>
    </row>
    <row r="587" spans="3:4">
      <c r="C587" s="63" t="s">
        <v>914</v>
      </c>
      <c r="D587" s="129">
        <v>857855</v>
      </c>
    </row>
    <row r="588" spans="3:4">
      <c r="C588" s="63" t="s">
        <v>577</v>
      </c>
      <c r="D588" s="129">
        <v>1418116</v>
      </c>
    </row>
    <row r="589" spans="3:4">
      <c r="C589" s="63" t="s">
        <v>578</v>
      </c>
      <c r="D589" s="129">
        <v>678615</v>
      </c>
    </row>
    <row r="590" spans="3:4">
      <c r="C590" s="63" t="s">
        <v>579</v>
      </c>
      <c r="D590" s="129">
        <v>4658128</v>
      </c>
    </row>
    <row r="591" spans="3:4">
      <c r="C591" s="63" t="s">
        <v>323</v>
      </c>
      <c r="D591" s="129">
        <v>6588908</v>
      </c>
    </row>
    <row r="592" spans="3:4">
      <c r="C592" s="63" t="s">
        <v>1638</v>
      </c>
      <c r="D592" s="129">
        <v>1342713</v>
      </c>
    </row>
    <row r="593" spans="3:4">
      <c r="C593" s="63" t="s">
        <v>324</v>
      </c>
      <c r="D593" s="129">
        <v>22570732</v>
      </c>
    </row>
    <row r="594" spans="3:4">
      <c r="C594" s="63" t="s">
        <v>1639</v>
      </c>
      <c r="D594" s="129">
        <v>21666254</v>
      </c>
    </row>
    <row r="595" spans="3:4">
      <c r="C595" s="63" t="s">
        <v>1640</v>
      </c>
      <c r="D595" s="129">
        <v>1518414</v>
      </c>
    </row>
    <row r="596" spans="3:4">
      <c r="C596" s="63" t="s">
        <v>673</v>
      </c>
      <c r="D596" s="129">
        <v>1000000</v>
      </c>
    </row>
    <row r="597" spans="3:4">
      <c r="C597" s="63" t="s">
        <v>580</v>
      </c>
      <c r="D597" s="129">
        <v>1516439</v>
      </c>
    </row>
    <row r="598" spans="3:4">
      <c r="C598" s="63" t="s">
        <v>1641</v>
      </c>
      <c r="D598" s="129">
        <v>56615845</v>
      </c>
    </row>
    <row r="599" spans="3:4">
      <c r="C599" s="63" t="s">
        <v>1642</v>
      </c>
      <c r="D599" s="129">
        <v>1342713</v>
      </c>
    </row>
    <row r="600" spans="3:4">
      <c r="C600" s="63" t="s">
        <v>1643</v>
      </c>
      <c r="D600" s="129">
        <v>1769549</v>
      </c>
    </row>
    <row r="601" spans="3:4">
      <c r="C601" s="63" t="s">
        <v>581</v>
      </c>
      <c r="D601" s="129">
        <v>1073078</v>
      </c>
    </row>
    <row r="602" spans="3:4">
      <c r="C602" s="63" t="s">
        <v>1644</v>
      </c>
      <c r="D602" s="129">
        <v>1794317</v>
      </c>
    </row>
    <row r="603" spans="3:4">
      <c r="C603" s="63" t="s">
        <v>1645</v>
      </c>
      <c r="D603" s="129">
        <v>886055</v>
      </c>
    </row>
    <row r="604" spans="3:4">
      <c r="C604" s="63" t="s">
        <v>582</v>
      </c>
      <c r="D604" s="129">
        <v>1073078</v>
      </c>
    </row>
    <row r="605" spans="3:4">
      <c r="C605" s="63" t="s">
        <v>1646</v>
      </c>
      <c r="D605" s="129">
        <v>1514393</v>
      </c>
    </row>
    <row r="606" spans="3:4">
      <c r="C606" s="63" t="s">
        <v>325</v>
      </c>
      <c r="D606" s="129">
        <v>21819316</v>
      </c>
    </row>
    <row r="607" spans="3:4">
      <c r="C607" s="63" t="s">
        <v>583</v>
      </c>
      <c r="D607" s="129">
        <v>1104864</v>
      </c>
    </row>
    <row r="608" spans="3:4">
      <c r="C608" s="63" t="s">
        <v>584</v>
      </c>
      <c r="D608" s="129">
        <v>1104864</v>
      </c>
    </row>
    <row r="609" spans="3:4">
      <c r="C609" s="63" t="s">
        <v>1647</v>
      </c>
      <c r="D609" s="129">
        <v>1513231</v>
      </c>
    </row>
    <row r="610" spans="3:4">
      <c r="C610" s="63" t="s">
        <v>1648</v>
      </c>
      <c r="D610" s="129">
        <v>2427558</v>
      </c>
    </row>
    <row r="611" spans="3:4">
      <c r="C611" s="63" t="s">
        <v>585</v>
      </c>
      <c r="D611" s="129">
        <v>1816559</v>
      </c>
    </row>
    <row r="612" spans="3:4">
      <c r="C612" s="63" t="s">
        <v>1360</v>
      </c>
      <c r="D612" s="129">
        <v>95358654</v>
      </c>
    </row>
    <row r="613" spans="3:4">
      <c r="C613" s="63" t="s">
        <v>1649</v>
      </c>
      <c r="D613" s="129">
        <v>1072941</v>
      </c>
    </row>
    <row r="614" spans="3:4">
      <c r="C614" s="63" t="s">
        <v>1650</v>
      </c>
      <c r="D614" s="129">
        <v>68640266</v>
      </c>
    </row>
    <row r="615" spans="3:4">
      <c r="C615" s="63" t="s">
        <v>1651</v>
      </c>
      <c r="D615" s="129">
        <v>3099995</v>
      </c>
    </row>
    <row r="616" spans="3:4">
      <c r="C616" s="63" t="s">
        <v>1261</v>
      </c>
      <c r="D616" s="129">
        <v>7800000</v>
      </c>
    </row>
    <row r="617" spans="3:4">
      <c r="C617" s="63" t="s">
        <v>991</v>
      </c>
      <c r="D617" s="129">
        <v>7668693</v>
      </c>
    </row>
    <row r="618" spans="3:4">
      <c r="C618" s="63" t="s">
        <v>1440</v>
      </c>
      <c r="D618" s="129">
        <v>22544962</v>
      </c>
    </row>
    <row r="619" spans="3:4">
      <c r="C619" s="63" t="s">
        <v>873</v>
      </c>
      <c r="D619" s="129">
        <v>3900000</v>
      </c>
    </row>
    <row r="620" spans="3:4">
      <c r="C620" s="63" t="s">
        <v>1652</v>
      </c>
      <c r="D620" s="129">
        <v>4777562</v>
      </c>
    </row>
    <row r="621" spans="3:4">
      <c r="C621" s="63" t="s">
        <v>992</v>
      </c>
      <c r="D621" s="129">
        <v>6428097</v>
      </c>
    </row>
    <row r="622" spans="3:4">
      <c r="C622" s="63" t="s">
        <v>1653</v>
      </c>
      <c r="D622" s="129">
        <v>102389214</v>
      </c>
    </row>
    <row r="623" spans="3:4">
      <c r="C623" s="63" t="s">
        <v>874</v>
      </c>
      <c r="D623" s="129">
        <v>450005234</v>
      </c>
    </row>
    <row r="624" spans="3:4">
      <c r="C624" s="63" t="s">
        <v>875</v>
      </c>
      <c r="D624" s="129">
        <v>79068472</v>
      </c>
    </row>
    <row r="625" spans="3:4">
      <c r="C625" s="63" t="s">
        <v>993</v>
      </c>
      <c r="D625" s="129">
        <v>18692037</v>
      </c>
    </row>
    <row r="626" spans="3:4">
      <c r="C626" s="63" t="s">
        <v>1057</v>
      </c>
      <c r="D626" s="129">
        <v>17008298</v>
      </c>
    </row>
    <row r="627" spans="3:4">
      <c r="C627" s="63" t="s">
        <v>1038</v>
      </c>
      <c r="D627" s="129">
        <v>1554892</v>
      </c>
    </row>
    <row r="628" spans="3:4">
      <c r="C628" s="63" t="s">
        <v>994</v>
      </c>
      <c r="D628" s="129">
        <v>6492976</v>
      </c>
    </row>
    <row r="629" spans="3:4">
      <c r="C629" s="63" t="s">
        <v>326</v>
      </c>
      <c r="D629" s="129">
        <v>149999993</v>
      </c>
    </row>
    <row r="630" spans="3:4">
      <c r="C630" s="63" t="s">
        <v>995</v>
      </c>
      <c r="D630" s="129">
        <v>11231038</v>
      </c>
    </row>
    <row r="631" spans="3:4">
      <c r="C631" s="63" t="s">
        <v>996</v>
      </c>
      <c r="D631" s="129">
        <v>6219566</v>
      </c>
    </row>
    <row r="632" spans="3:4">
      <c r="C632" s="63" t="s">
        <v>997</v>
      </c>
      <c r="D632" s="129">
        <v>7774458</v>
      </c>
    </row>
    <row r="633" spans="3:4">
      <c r="C633" s="63" t="s">
        <v>1039</v>
      </c>
      <c r="D633" s="129">
        <v>1566229</v>
      </c>
    </row>
    <row r="634" spans="3:4">
      <c r="C634" s="63" t="s">
        <v>998</v>
      </c>
      <c r="D634" s="129">
        <v>38981691</v>
      </c>
    </row>
    <row r="635" spans="3:4">
      <c r="C635" s="63" t="s">
        <v>327</v>
      </c>
      <c r="D635" s="129">
        <v>19960269</v>
      </c>
    </row>
    <row r="636" spans="3:4">
      <c r="C636" s="63" t="s">
        <v>1045</v>
      </c>
      <c r="D636" s="129">
        <v>77963381</v>
      </c>
    </row>
    <row r="637" spans="3:4">
      <c r="C637" s="63" t="s">
        <v>328</v>
      </c>
      <c r="D637" s="129">
        <v>119079128</v>
      </c>
    </row>
    <row r="638" spans="3:4">
      <c r="C638" s="63" t="s">
        <v>450</v>
      </c>
      <c r="D638" s="129">
        <v>225108832</v>
      </c>
    </row>
    <row r="639" spans="3:4">
      <c r="C639" s="63" t="s">
        <v>247</v>
      </c>
      <c r="D639" s="129">
        <v>154138117</v>
      </c>
    </row>
    <row r="640" spans="3:4">
      <c r="C640" s="63" t="s">
        <v>1260</v>
      </c>
      <c r="D640" s="129">
        <v>75597763</v>
      </c>
    </row>
    <row r="641" spans="3:4">
      <c r="C641" s="63" t="s">
        <v>1654</v>
      </c>
      <c r="D641" s="129">
        <v>78540354</v>
      </c>
    </row>
    <row r="642" spans="3:4">
      <c r="C642" s="126" t="s">
        <v>329</v>
      </c>
      <c r="D642" s="127">
        <v>615439823</v>
      </c>
    </row>
    <row r="643" spans="3:4">
      <c r="C643" s="128" t="s">
        <v>245</v>
      </c>
      <c r="D643" s="129">
        <v>595986491</v>
      </c>
    </row>
    <row r="644" spans="3:4">
      <c r="C644" s="63" t="s">
        <v>330</v>
      </c>
      <c r="D644" s="129">
        <v>7203181</v>
      </c>
    </row>
    <row r="645" spans="3:4">
      <c r="C645" s="63" t="s">
        <v>331</v>
      </c>
      <c r="D645" s="129">
        <v>6957845</v>
      </c>
    </row>
    <row r="646" spans="3:4">
      <c r="C646" s="63" t="s">
        <v>332</v>
      </c>
      <c r="D646" s="129">
        <v>37077323</v>
      </c>
    </row>
    <row r="647" spans="3:4">
      <c r="C647" s="63" t="s">
        <v>1655</v>
      </c>
      <c r="D647" s="129">
        <v>67414593</v>
      </c>
    </row>
    <row r="648" spans="3:4">
      <c r="C648" s="63" t="s">
        <v>507</v>
      </c>
      <c r="D648" s="129">
        <v>1651551</v>
      </c>
    </row>
    <row r="649" spans="3:4">
      <c r="C649" s="63" t="s">
        <v>508</v>
      </c>
      <c r="D649" s="129">
        <v>1620111</v>
      </c>
    </row>
    <row r="650" spans="3:4">
      <c r="C650" s="63" t="s">
        <v>1259</v>
      </c>
      <c r="D650" s="129">
        <v>15016073</v>
      </c>
    </row>
    <row r="651" spans="3:4">
      <c r="C651" s="63" t="s">
        <v>509</v>
      </c>
      <c r="D651" s="129">
        <v>1157222</v>
      </c>
    </row>
    <row r="652" spans="3:4">
      <c r="C652" s="63" t="s">
        <v>1656</v>
      </c>
      <c r="D652" s="129">
        <v>1514767</v>
      </c>
    </row>
    <row r="653" spans="3:4">
      <c r="C653" s="63" t="s">
        <v>510</v>
      </c>
      <c r="D653" s="129">
        <v>9700392</v>
      </c>
    </row>
    <row r="654" spans="3:4">
      <c r="C654" s="63" t="s">
        <v>511</v>
      </c>
      <c r="D654" s="129">
        <v>4488508</v>
      </c>
    </row>
    <row r="655" spans="3:4">
      <c r="C655" s="63" t="s">
        <v>1258</v>
      </c>
      <c r="D655" s="129">
        <v>1281243</v>
      </c>
    </row>
    <row r="656" spans="3:4">
      <c r="C656" s="63" t="s">
        <v>915</v>
      </c>
      <c r="D656" s="129">
        <v>54572186</v>
      </c>
    </row>
    <row r="657" spans="3:4">
      <c r="C657" s="63" t="s">
        <v>1657</v>
      </c>
      <c r="D657" s="129">
        <v>1847655</v>
      </c>
    </row>
    <row r="658" spans="3:4">
      <c r="C658" s="63" t="s">
        <v>1104</v>
      </c>
      <c r="D658" s="129">
        <v>6097969</v>
      </c>
    </row>
    <row r="659" spans="3:4">
      <c r="C659" s="63" t="s">
        <v>333</v>
      </c>
      <c r="D659" s="129">
        <v>13966319</v>
      </c>
    </row>
    <row r="660" spans="3:4">
      <c r="C660" s="63" t="s">
        <v>432</v>
      </c>
      <c r="D660" s="129">
        <v>33296708</v>
      </c>
    </row>
    <row r="661" spans="3:4">
      <c r="C661" s="63" t="s">
        <v>433</v>
      </c>
      <c r="D661" s="129">
        <v>1000000</v>
      </c>
    </row>
    <row r="662" spans="3:4">
      <c r="C662" s="63" t="s">
        <v>1255</v>
      </c>
      <c r="D662" s="129">
        <v>22500000</v>
      </c>
    </row>
    <row r="663" spans="3:4">
      <c r="C663" s="63" t="s">
        <v>1658</v>
      </c>
      <c r="D663" s="129">
        <v>30518084</v>
      </c>
    </row>
    <row r="664" spans="3:4">
      <c r="C664" s="63" t="s">
        <v>1257</v>
      </c>
      <c r="D664" s="129">
        <v>3229167</v>
      </c>
    </row>
    <row r="665" spans="3:4">
      <c r="C665" s="63" t="s">
        <v>1659</v>
      </c>
      <c r="D665" s="129">
        <v>1123440</v>
      </c>
    </row>
    <row r="666" spans="3:4">
      <c r="C666" s="63" t="s">
        <v>999</v>
      </c>
      <c r="D666" s="129">
        <v>70200000</v>
      </c>
    </row>
    <row r="667" spans="3:4">
      <c r="C667" s="63" t="s">
        <v>1441</v>
      </c>
      <c r="D667" s="129">
        <v>23400000</v>
      </c>
    </row>
    <row r="668" spans="3:4">
      <c r="C668" s="63" t="s">
        <v>1000</v>
      </c>
      <c r="D668" s="129">
        <v>9149755</v>
      </c>
    </row>
    <row r="669" spans="3:4">
      <c r="C669" s="63" t="s">
        <v>776</v>
      </c>
      <c r="D669" s="129">
        <v>1080477</v>
      </c>
    </row>
    <row r="670" spans="3:4">
      <c r="C670" s="63" t="s">
        <v>1256</v>
      </c>
      <c r="D670" s="129">
        <v>8649755</v>
      </c>
    </row>
    <row r="671" spans="3:4">
      <c r="C671" s="63" t="s">
        <v>777</v>
      </c>
      <c r="D671" s="129">
        <v>1525370</v>
      </c>
    </row>
    <row r="672" spans="3:4">
      <c r="C672" s="63" t="s">
        <v>778</v>
      </c>
      <c r="D672" s="129">
        <v>2540116</v>
      </c>
    </row>
    <row r="673" spans="3:4">
      <c r="C673" s="63" t="s">
        <v>779</v>
      </c>
      <c r="D673" s="129">
        <v>270119</v>
      </c>
    </row>
    <row r="674" spans="3:4">
      <c r="C674" s="63" t="s">
        <v>876</v>
      </c>
      <c r="D674" s="129">
        <v>22506919</v>
      </c>
    </row>
    <row r="675" spans="3:4">
      <c r="C675" s="63" t="s">
        <v>780</v>
      </c>
      <c r="D675" s="129">
        <v>1513603</v>
      </c>
    </row>
    <row r="676" spans="3:4">
      <c r="C676" s="63" t="s">
        <v>781</v>
      </c>
      <c r="D676" s="129">
        <v>1513603</v>
      </c>
    </row>
    <row r="677" spans="3:4">
      <c r="C677" s="63" t="s">
        <v>1001</v>
      </c>
      <c r="D677" s="129">
        <v>9192062</v>
      </c>
    </row>
    <row r="678" spans="3:4">
      <c r="C678" s="63" t="s">
        <v>1442</v>
      </c>
      <c r="D678" s="129">
        <v>38647320</v>
      </c>
    </row>
    <row r="679" spans="3:4">
      <c r="C679" s="63" t="s">
        <v>451</v>
      </c>
      <c r="D679" s="129">
        <v>22500001</v>
      </c>
    </row>
    <row r="680" spans="3:4">
      <c r="C680" s="63" t="s">
        <v>877</v>
      </c>
      <c r="D680" s="129">
        <v>60063054</v>
      </c>
    </row>
    <row r="681" spans="3:4">
      <c r="C681" s="63" t="s">
        <v>247</v>
      </c>
      <c r="D681" s="129">
        <v>19453332</v>
      </c>
    </row>
    <row r="682" spans="3:4">
      <c r="C682" s="63" t="s">
        <v>1660</v>
      </c>
      <c r="D682" s="129">
        <v>19453332</v>
      </c>
    </row>
    <row r="683" spans="3:4">
      <c r="C683" s="126" t="s">
        <v>334</v>
      </c>
      <c r="D683" s="127">
        <v>3505828285</v>
      </c>
    </row>
    <row r="684" spans="3:4">
      <c r="C684" s="128" t="s">
        <v>245</v>
      </c>
      <c r="D684" s="129">
        <v>2044288285</v>
      </c>
    </row>
    <row r="685" spans="3:4">
      <c r="C685" s="63" t="s">
        <v>916</v>
      </c>
      <c r="D685" s="129">
        <v>3797361</v>
      </c>
    </row>
    <row r="686" spans="3:4">
      <c r="C686" s="63" t="s">
        <v>1254</v>
      </c>
      <c r="D686" s="129">
        <v>10018924</v>
      </c>
    </row>
    <row r="687" spans="3:4">
      <c r="C687" s="63" t="s">
        <v>335</v>
      </c>
      <c r="D687" s="129">
        <v>900000000</v>
      </c>
    </row>
    <row r="688" spans="3:4">
      <c r="C688" s="63" t="s">
        <v>1253</v>
      </c>
      <c r="D688" s="129">
        <v>4114253</v>
      </c>
    </row>
    <row r="689" spans="3:4">
      <c r="C689" s="63" t="s">
        <v>512</v>
      </c>
      <c r="D689" s="129">
        <v>1651551</v>
      </c>
    </row>
    <row r="690" spans="3:4">
      <c r="C690" s="63" t="s">
        <v>513</v>
      </c>
      <c r="D690" s="129">
        <v>1157222</v>
      </c>
    </row>
    <row r="691" spans="3:4">
      <c r="C691" s="63" t="s">
        <v>514</v>
      </c>
      <c r="D691" s="129">
        <v>4123809</v>
      </c>
    </row>
    <row r="692" spans="3:4">
      <c r="C692" s="63" t="s">
        <v>1252</v>
      </c>
      <c r="D692" s="129">
        <v>1340629</v>
      </c>
    </row>
    <row r="693" spans="3:4">
      <c r="C693" s="63" t="s">
        <v>917</v>
      </c>
      <c r="D693" s="129">
        <v>15000000</v>
      </c>
    </row>
    <row r="694" spans="3:4">
      <c r="C694" s="63" t="s">
        <v>1058</v>
      </c>
      <c r="D694" s="129">
        <v>4247450</v>
      </c>
    </row>
    <row r="695" spans="3:4">
      <c r="C695" s="63" t="s">
        <v>1359</v>
      </c>
      <c r="D695" s="129">
        <v>34522622</v>
      </c>
    </row>
    <row r="696" spans="3:4">
      <c r="C696" s="63" t="s">
        <v>1661</v>
      </c>
      <c r="D696" s="129">
        <v>1160000</v>
      </c>
    </row>
    <row r="697" spans="3:4">
      <c r="C697" s="63" t="s">
        <v>336</v>
      </c>
      <c r="D697" s="129">
        <v>257769222</v>
      </c>
    </row>
    <row r="698" spans="3:4">
      <c r="C698" s="63" t="s">
        <v>1103</v>
      </c>
      <c r="D698" s="129">
        <v>244450444</v>
      </c>
    </row>
    <row r="699" spans="3:4">
      <c r="C699" s="63" t="s">
        <v>782</v>
      </c>
      <c r="D699" s="129">
        <v>4062690</v>
      </c>
    </row>
    <row r="700" spans="3:4">
      <c r="C700" s="63" t="s">
        <v>783</v>
      </c>
      <c r="D700" s="129">
        <v>8305980</v>
      </c>
    </row>
    <row r="701" spans="3:4">
      <c r="C701" s="63" t="s">
        <v>784</v>
      </c>
      <c r="D701" s="129">
        <v>1198159</v>
      </c>
    </row>
    <row r="702" spans="3:4">
      <c r="C702" s="63" t="s">
        <v>785</v>
      </c>
      <c r="D702" s="129">
        <v>5453083</v>
      </c>
    </row>
    <row r="703" spans="3:4">
      <c r="C703" s="63" t="s">
        <v>918</v>
      </c>
      <c r="D703" s="129">
        <v>4062690</v>
      </c>
    </row>
    <row r="704" spans="3:4">
      <c r="C704" s="63" t="s">
        <v>1251</v>
      </c>
      <c r="D704" s="129">
        <v>1138581</v>
      </c>
    </row>
    <row r="705" spans="3:4">
      <c r="C705" s="63" t="s">
        <v>786</v>
      </c>
      <c r="D705" s="129">
        <v>4062690</v>
      </c>
    </row>
    <row r="706" spans="3:4">
      <c r="C706" s="63" t="s">
        <v>1662</v>
      </c>
      <c r="D706" s="129">
        <v>6296723</v>
      </c>
    </row>
    <row r="707" spans="3:4">
      <c r="C707" s="63" t="s">
        <v>787</v>
      </c>
      <c r="D707" s="129">
        <v>1094942</v>
      </c>
    </row>
    <row r="708" spans="3:4">
      <c r="C708" s="63" t="s">
        <v>788</v>
      </c>
      <c r="D708" s="129">
        <v>1720107</v>
      </c>
    </row>
    <row r="709" spans="3:4">
      <c r="C709" s="63" t="s">
        <v>789</v>
      </c>
      <c r="D709" s="129">
        <v>5415294</v>
      </c>
    </row>
    <row r="710" spans="3:4">
      <c r="C710" s="63" t="s">
        <v>790</v>
      </c>
      <c r="D710" s="129">
        <v>1516282</v>
      </c>
    </row>
    <row r="711" spans="3:4">
      <c r="C711" s="63" t="s">
        <v>791</v>
      </c>
      <c r="D711" s="129">
        <v>4850943</v>
      </c>
    </row>
    <row r="712" spans="3:4">
      <c r="C712" s="63" t="s">
        <v>792</v>
      </c>
      <c r="D712" s="129">
        <v>4850943</v>
      </c>
    </row>
    <row r="713" spans="3:4">
      <c r="C713" s="63" t="s">
        <v>793</v>
      </c>
      <c r="D713" s="129">
        <v>3509288</v>
      </c>
    </row>
    <row r="714" spans="3:4">
      <c r="C714" s="63" t="s">
        <v>1443</v>
      </c>
      <c r="D714" s="129">
        <v>7421233</v>
      </c>
    </row>
    <row r="715" spans="3:4">
      <c r="C715" s="63" t="s">
        <v>1663</v>
      </c>
      <c r="D715" s="129">
        <v>24802615</v>
      </c>
    </row>
    <row r="716" spans="3:4">
      <c r="C716" s="63" t="s">
        <v>1664</v>
      </c>
      <c r="D716" s="129">
        <v>1525371</v>
      </c>
    </row>
    <row r="717" spans="3:4">
      <c r="C717" s="63" t="s">
        <v>1250</v>
      </c>
      <c r="D717" s="129">
        <v>3939670</v>
      </c>
    </row>
    <row r="718" spans="3:4">
      <c r="C718" s="63" t="s">
        <v>794</v>
      </c>
      <c r="D718" s="129">
        <v>3939670</v>
      </c>
    </row>
    <row r="719" spans="3:4">
      <c r="C719" s="63" t="s">
        <v>795</v>
      </c>
      <c r="D719" s="129">
        <v>3939671</v>
      </c>
    </row>
    <row r="720" spans="3:4">
      <c r="C720" s="63" t="s">
        <v>1444</v>
      </c>
      <c r="D720" s="129">
        <v>155926762</v>
      </c>
    </row>
    <row r="721" spans="3:4">
      <c r="C721" s="63" t="s">
        <v>452</v>
      </c>
      <c r="D721" s="129">
        <v>52507548</v>
      </c>
    </row>
    <row r="722" spans="3:4">
      <c r="C722" s="63" t="s">
        <v>878</v>
      </c>
      <c r="D722" s="129">
        <v>45000187</v>
      </c>
    </row>
    <row r="723" spans="3:4">
      <c r="C723" s="63" t="s">
        <v>952</v>
      </c>
      <c r="D723" s="129">
        <v>30000002</v>
      </c>
    </row>
    <row r="724" spans="3:4">
      <c r="C724" s="63" t="s">
        <v>1046</v>
      </c>
      <c r="D724" s="129">
        <v>136891562</v>
      </c>
    </row>
    <row r="725" spans="3:4">
      <c r="C725" s="63" t="s">
        <v>953</v>
      </c>
      <c r="D725" s="129">
        <v>15002112</v>
      </c>
    </row>
    <row r="726" spans="3:4">
      <c r="C726" s="63" t="s">
        <v>879</v>
      </c>
      <c r="D726" s="129">
        <v>22500000</v>
      </c>
    </row>
    <row r="727" spans="3:4">
      <c r="C727" s="63" t="s">
        <v>248</v>
      </c>
      <c r="D727" s="129">
        <v>1461540000</v>
      </c>
    </row>
    <row r="728" spans="3:4">
      <c r="C728" s="63" t="s">
        <v>1249</v>
      </c>
      <c r="D728" s="129">
        <v>1375500000</v>
      </c>
    </row>
    <row r="729" spans="3:4">
      <c r="C729" s="63" t="s">
        <v>417</v>
      </c>
      <c r="D729" s="129">
        <v>86040000</v>
      </c>
    </row>
    <row r="730" spans="3:4">
      <c r="C730" s="126" t="s">
        <v>337</v>
      </c>
      <c r="D730" s="127">
        <v>1638625337</v>
      </c>
    </row>
    <row r="731" spans="3:4">
      <c r="C731" s="128" t="s">
        <v>245</v>
      </c>
      <c r="D731" s="129">
        <v>1429302975</v>
      </c>
    </row>
    <row r="732" spans="3:4">
      <c r="C732" s="63" t="s">
        <v>1102</v>
      </c>
      <c r="D732" s="129">
        <v>130965347</v>
      </c>
    </row>
    <row r="733" spans="3:4">
      <c r="C733" s="63" t="s">
        <v>1047</v>
      </c>
      <c r="D733" s="129">
        <v>106172797</v>
      </c>
    </row>
    <row r="734" spans="3:4">
      <c r="C734" s="63" t="s">
        <v>515</v>
      </c>
      <c r="D734" s="129">
        <v>1561024</v>
      </c>
    </row>
    <row r="735" spans="3:4">
      <c r="C735" s="63" t="s">
        <v>516</v>
      </c>
      <c r="D735" s="129">
        <v>1157222</v>
      </c>
    </row>
    <row r="736" spans="3:4">
      <c r="C736" s="63" t="s">
        <v>517</v>
      </c>
      <c r="D736" s="129">
        <v>1651551</v>
      </c>
    </row>
    <row r="737" spans="3:4">
      <c r="C737" s="63" t="s">
        <v>549</v>
      </c>
      <c r="D737" s="129">
        <v>1518982</v>
      </c>
    </row>
    <row r="738" spans="3:4">
      <c r="C738" s="63" t="s">
        <v>550</v>
      </c>
      <c r="D738" s="129">
        <v>2861943</v>
      </c>
    </row>
    <row r="739" spans="3:4">
      <c r="C739" s="63" t="s">
        <v>338</v>
      </c>
      <c r="D739" s="129">
        <v>1001596236</v>
      </c>
    </row>
    <row r="740" spans="3:4">
      <c r="C740" s="63" t="s">
        <v>880</v>
      </c>
      <c r="D740" s="129">
        <v>45000002</v>
      </c>
    </row>
    <row r="741" spans="3:4">
      <c r="C741" s="63" t="s">
        <v>434</v>
      </c>
      <c r="D741" s="129">
        <v>31816871</v>
      </c>
    </row>
    <row r="742" spans="3:4">
      <c r="C742" s="63" t="s">
        <v>453</v>
      </c>
      <c r="D742" s="129">
        <v>105001000</v>
      </c>
    </row>
    <row r="743" spans="3:4">
      <c r="C743" s="63" t="s">
        <v>247</v>
      </c>
      <c r="D743" s="129">
        <v>206514332</v>
      </c>
    </row>
    <row r="744" spans="3:4">
      <c r="C744" s="63" t="s">
        <v>1073</v>
      </c>
      <c r="D744" s="129">
        <v>206514332</v>
      </c>
    </row>
    <row r="745" spans="3:4">
      <c r="C745" s="63" t="s">
        <v>249</v>
      </c>
      <c r="D745" s="129">
        <v>2808030</v>
      </c>
    </row>
    <row r="746" spans="3:4">
      <c r="C746" s="63" t="s">
        <v>246</v>
      </c>
      <c r="D746" s="129">
        <v>2808030</v>
      </c>
    </row>
    <row r="747" spans="3:4">
      <c r="C747" s="126" t="s">
        <v>339</v>
      </c>
      <c r="D747" s="127">
        <v>913162159</v>
      </c>
    </row>
    <row r="748" spans="3:4">
      <c r="C748" s="128" t="s">
        <v>245</v>
      </c>
      <c r="D748" s="129">
        <v>871174289</v>
      </c>
    </row>
    <row r="749" spans="3:4">
      <c r="C749" s="63" t="s">
        <v>246</v>
      </c>
      <c r="D749" s="129">
        <v>2029998</v>
      </c>
    </row>
    <row r="750" spans="3:4">
      <c r="C750" s="63" t="s">
        <v>1248</v>
      </c>
      <c r="D750" s="129">
        <v>1639531</v>
      </c>
    </row>
    <row r="751" spans="3:4">
      <c r="C751" s="63" t="s">
        <v>518</v>
      </c>
      <c r="D751" s="129">
        <v>6002428</v>
      </c>
    </row>
    <row r="752" spans="3:4">
      <c r="C752" s="63" t="s">
        <v>519</v>
      </c>
      <c r="D752" s="129">
        <v>2758819</v>
      </c>
    </row>
    <row r="753" spans="3:4">
      <c r="C753" s="63" t="s">
        <v>520</v>
      </c>
      <c r="D753" s="129">
        <v>4433239</v>
      </c>
    </row>
    <row r="754" spans="3:4">
      <c r="C754" s="63" t="s">
        <v>521</v>
      </c>
      <c r="D754" s="129">
        <v>1835000</v>
      </c>
    </row>
    <row r="755" spans="3:4">
      <c r="C755" s="63" t="s">
        <v>522</v>
      </c>
      <c r="D755" s="129">
        <v>1856241</v>
      </c>
    </row>
    <row r="756" spans="3:4">
      <c r="C756" s="63" t="s">
        <v>523</v>
      </c>
      <c r="D756" s="129">
        <v>10922031</v>
      </c>
    </row>
    <row r="757" spans="3:4">
      <c r="C757" s="63" t="s">
        <v>524</v>
      </c>
      <c r="D757" s="129">
        <v>3326831</v>
      </c>
    </row>
    <row r="758" spans="3:4">
      <c r="C758" s="63" t="s">
        <v>525</v>
      </c>
      <c r="D758" s="129">
        <v>9294308</v>
      </c>
    </row>
    <row r="759" spans="3:4">
      <c r="C759" s="63" t="s">
        <v>491</v>
      </c>
      <c r="D759" s="129">
        <v>11058566</v>
      </c>
    </row>
    <row r="760" spans="3:4">
      <c r="C760" s="63" t="s">
        <v>1665</v>
      </c>
      <c r="D760" s="129">
        <v>50022117</v>
      </c>
    </row>
    <row r="761" spans="3:4">
      <c r="C761" s="63" t="s">
        <v>340</v>
      </c>
      <c r="D761" s="129">
        <v>4319869</v>
      </c>
    </row>
    <row r="762" spans="3:4">
      <c r="C762" s="63" t="s">
        <v>341</v>
      </c>
      <c r="D762" s="129">
        <v>1517426</v>
      </c>
    </row>
    <row r="763" spans="3:4">
      <c r="C763" s="63" t="s">
        <v>342</v>
      </c>
      <c r="D763" s="129">
        <v>263965000</v>
      </c>
    </row>
    <row r="764" spans="3:4">
      <c r="C764" s="63" t="s">
        <v>1072</v>
      </c>
      <c r="D764" s="129">
        <v>2551825</v>
      </c>
    </row>
    <row r="765" spans="3:4">
      <c r="C765" s="63" t="s">
        <v>1446</v>
      </c>
      <c r="D765" s="129">
        <v>5883116</v>
      </c>
    </row>
    <row r="766" spans="3:4">
      <c r="C766" s="63" t="s">
        <v>1666</v>
      </c>
      <c r="D766" s="129">
        <v>1244476</v>
      </c>
    </row>
    <row r="767" spans="3:4">
      <c r="C767" s="63" t="s">
        <v>796</v>
      </c>
      <c r="D767" s="129">
        <v>1000000</v>
      </c>
    </row>
    <row r="768" spans="3:4">
      <c r="C768" s="63" t="s">
        <v>586</v>
      </c>
      <c r="D768" s="129">
        <v>2503860</v>
      </c>
    </row>
    <row r="769" spans="3:4">
      <c r="C769" s="63" t="s">
        <v>587</v>
      </c>
      <c r="D769" s="129">
        <v>12678145</v>
      </c>
    </row>
    <row r="770" spans="3:4">
      <c r="C770" s="63" t="s">
        <v>588</v>
      </c>
      <c r="D770" s="129">
        <v>2535629</v>
      </c>
    </row>
    <row r="771" spans="3:4">
      <c r="C771" s="63" t="s">
        <v>589</v>
      </c>
      <c r="D771" s="129">
        <v>1570629</v>
      </c>
    </row>
    <row r="772" spans="3:4">
      <c r="C772" s="63" t="s">
        <v>590</v>
      </c>
      <c r="D772" s="129">
        <v>2535629</v>
      </c>
    </row>
    <row r="773" spans="3:4">
      <c r="C773" s="63" t="s">
        <v>591</v>
      </c>
      <c r="D773" s="129">
        <v>3418120</v>
      </c>
    </row>
    <row r="774" spans="3:4">
      <c r="C774" s="63" t="s">
        <v>1247</v>
      </c>
      <c r="D774" s="129">
        <v>1780751</v>
      </c>
    </row>
    <row r="775" spans="3:4">
      <c r="C775" s="63" t="s">
        <v>1246</v>
      </c>
      <c r="D775" s="129">
        <v>9024052</v>
      </c>
    </row>
    <row r="776" spans="3:4">
      <c r="C776" s="63" t="s">
        <v>1002</v>
      </c>
      <c r="D776" s="129">
        <v>20166495</v>
      </c>
    </row>
    <row r="777" spans="3:4">
      <c r="C777" s="63" t="s">
        <v>1245</v>
      </c>
      <c r="D777" s="129">
        <v>4750788</v>
      </c>
    </row>
    <row r="778" spans="3:4">
      <c r="C778" s="63" t="s">
        <v>1003</v>
      </c>
      <c r="D778" s="129">
        <v>24430184</v>
      </c>
    </row>
    <row r="779" spans="3:4">
      <c r="C779" s="63" t="s">
        <v>592</v>
      </c>
      <c r="D779" s="129">
        <v>6815664</v>
      </c>
    </row>
    <row r="780" spans="3:4">
      <c r="C780" s="63" t="s">
        <v>593</v>
      </c>
      <c r="D780" s="129">
        <v>12357301</v>
      </c>
    </row>
    <row r="781" spans="3:4">
      <c r="C781" s="63" t="s">
        <v>1244</v>
      </c>
      <c r="D781" s="129">
        <v>1142726</v>
      </c>
    </row>
    <row r="782" spans="3:4">
      <c r="C782" s="63" t="s">
        <v>1004</v>
      </c>
      <c r="D782" s="129">
        <v>20616833</v>
      </c>
    </row>
    <row r="783" spans="3:4">
      <c r="C783" s="63" t="s">
        <v>594</v>
      </c>
      <c r="D783" s="129">
        <v>1511718</v>
      </c>
    </row>
    <row r="784" spans="3:4">
      <c r="C784" s="63" t="s">
        <v>919</v>
      </c>
      <c r="D784" s="129">
        <v>1548690</v>
      </c>
    </row>
    <row r="785" spans="3:4">
      <c r="C785" s="63" t="s">
        <v>1243</v>
      </c>
      <c r="D785" s="129">
        <v>416411</v>
      </c>
    </row>
    <row r="786" spans="3:4">
      <c r="C786" s="63" t="s">
        <v>1445</v>
      </c>
      <c r="D786" s="129">
        <v>10226229</v>
      </c>
    </row>
    <row r="787" spans="3:4">
      <c r="C787" s="63" t="s">
        <v>1005</v>
      </c>
      <c r="D787" s="129">
        <v>23931040</v>
      </c>
    </row>
    <row r="788" spans="3:4">
      <c r="C788" s="63" t="s">
        <v>881</v>
      </c>
      <c r="D788" s="129">
        <v>30000000</v>
      </c>
    </row>
    <row r="789" spans="3:4">
      <c r="C789" s="63" t="s">
        <v>343</v>
      </c>
      <c r="D789" s="129">
        <v>210000001</v>
      </c>
    </row>
    <row r="790" spans="3:4">
      <c r="C790" s="63" t="s">
        <v>1110</v>
      </c>
      <c r="D790" s="129">
        <v>21449671</v>
      </c>
    </row>
    <row r="791" spans="3:4">
      <c r="C791" s="63" t="s">
        <v>468</v>
      </c>
      <c r="D791" s="129">
        <v>60102902</v>
      </c>
    </row>
    <row r="792" spans="3:4">
      <c r="C792" s="63" t="s">
        <v>247</v>
      </c>
      <c r="D792" s="129">
        <v>35545562</v>
      </c>
    </row>
    <row r="793" spans="3:4">
      <c r="C793" s="63" t="s">
        <v>342</v>
      </c>
      <c r="D793" s="129">
        <v>1454089</v>
      </c>
    </row>
    <row r="794" spans="3:4">
      <c r="C794" s="63" t="s">
        <v>1446</v>
      </c>
      <c r="D794" s="129">
        <v>12596660</v>
      </c>
    </row>
    <row r="795" spans="3:4">
      <c r="C795" s="63" t="s">
        <v>1667</v>
      </c>
      <c r="D795" s="129">
        <v>21494813</v>
      </c>
    </row>
    <row r="796" spans="3:4">
      <c r="C796" s="63" t="s">
        <v>249</v>
      </c>
      <c r="D796" s="129">
        <v>6442308</v>
      </c>
    </row>
    <row r="797" spans="3:4">
      <c r="C797" s="63" t="s">
        <v>246</v>
      </c>
      <c r="D797" s="129">
        <v>6442308</v>
      </c>
    </row>
    <row r="798" spans="3:4">
      <c r="C798" s="126" t="s">
        <v>344</v>
      </c>
      <c r="D798" s="127">
        <v>3165794891</v>
      </c>
    </row>
    <row r="799" spans="3:4">
      <c r="C799" s="128" t="s">
        <v>245</v>
      </c>
      <c r="D799" s="129">
        <v>2689473708</v>
      </c>
    </row>
    <row r="800" spans="3:4">
      <c r="C800" s="63" t="s">
        <v>1242</v>
      </c>
      <c r="D800" s="129">
        <v>1546229</v>
      </c>
    </row>
    <row r="801" spans="3:4">
      <c r="C801" s="63" t="s">
        <v>797</v>
      </c>
      <c r="D801" s="129">
        <v>2371024</v>
      </c>
    </row>
    <row r="802" spans="3:4">
      <c r="C802" s="63" t="s">
        <v>798</v>
      </c>
      <c r="D802" s="129">
        <v>1533724</v>
      </c>
    </row>
    <row r="803" spans="3:4">
      <c r="C803" s="63" t="s">
        <v>1668</v>
      </c>
      <c r="D803" s="129">
        <v>19490000</v>
      </c>
    </row>
    <row r="804" spans="3:4">
      <c r="C804" s="63" t="s">
        <v>799</v>
      </c>
      <c r="D804" s="129">
        <v>1725020</v>
      </c>
    </row>
    <row r="805" spans="3:4">
      <c r="C805" s="63" t="s">
        <v>1241</v>
      </c>
      <c r="D805" s="129">
        <v>137000000</v>
      </c>
    </row>
    <row r="806" spans="3:4">
      <c r="C806" s="63" t="s">
        <v>1669</v>
      </c>
      <c r="D806" s="129">
        <v>123562218</v>
      </c>
    </row>
    <row r="807" spans="3:4">
      <c r="C807" s="63" t="s">
        <v>1447</v>
      </c>
      <c r="D807" s="129">
        <v>31979091</v>
      </c>
    </row>
    <row r="808" spans="3:4">
      <c r="C808" s="63" t="s">
        <v>800</v>
      </c>
      <c r="D808" s="129">
        <v>6169115</v>
      </c>
    </row>
    <row r="809" spans="3:4">
      <c r="C809" s="63" t="s">
        <v>801</v>
      </c>
      <c r="D809" s="129">
        <v>1757168</v>
      </c>
    </row>
    <row r="810" spans="3:4">
      <c r="C810" s="63" t="s">
        <v>1448</v>
      </c>
      <c r="D810" s="129">
        <v>471159418</v>
      </c>
    </row>
    <row r="811" spans="3:4">
      <c r="C811" s="63" t="s">
        <v>1240</v>
      </c>
      <c r="D811" s="129">
        <v>4171157</v>
      </c>
    </row>
    <row r="812" spans="3:4">
      <c r="C812" s="63" t="s">
        <v>920</v>
      </c>
      <c r="D812" s="129">
        <v>416411</v>
      </c>
    </row>
    <row r="813" spans="3:4">
      <c r="C813" s="63" t="s">
        <v>1449</v>
      </c>
      <c r="D813" s="129">
        <v>24642607</v>
      </c>
    </row>
    <row r="814" spans="3:4">
      <c r="C814" s="63" t="s">
        <v>526</v>
      </c>
      <c r="D814" s="129">
        <v>2514936</v>
      </c>
    </row>
    <row r="815" spans="3:4">
      <c r="C815" s="63" t="s">
        <v>1450</v>
      </c>
      <c r="D815" s="129">
        <v>12700580</v>
      </c>
    </row>
    <row r="816" spans="3:4">
      <c r="C816" s="63" t="s">
        <v>1239</v>
      </c>
      <c r="D816" s="129">
        <v>1130876</v>
      </c>
    </row>
    <row r="817" spans="3:4">
      <c r="C817" s="63" t="s">
        <v>1670</v>
      </c>
      <c r="D817" s="129">
        <v>23172128</v>
      </c>
    </row>
    <row r="818" spans="3:4">
      <c r="C818" s="63" t="s">
        <v>1451</v>
      </c>
      <c r="D818" s="129">
        <v>1067759</v>
      </c>
    </row>
    <row r="819" spans="3:4">
      <c r="C819" s="63" t="s">
        <v>527</v>
      </c>
      <c r="D819" s="129">
        <v>3044189</v>
      </c>
    </row>
    <row r="820" spans="3:4">
      <c r="C820" s="63" t="s">
        <v>528</v>
      </c>
      <c r="D820" s="129">
        <v>1765668</v>
      </c>
    </row>
    <row r="821" spans="3:4">
      <c r="C821" s="63" t="s">
        <v>1671</v>
      </c>
      <c r="D821" s="129">
        <v>78000000</v>
      </c>
    </row>
    <row r="822" spans="3:4">
      <c r="C822" s="63" t="s">
        <v>1452</v>
      </c>
      <c r="D822" s="129">
        <v>1657846</v>
      </c>
    </row>
    <row r="823" spans="3:4">
      <c r="C823" s="63" t="s">
        <v>529</v>
      </c>
      <c r="D823" s="129">
        <v>1254649</v>
      </c>
    </row>
    <row r="824" spans="3:4">
      <c r="C824" s="63" t="s">
        <v>1453</v>
      </c>
      <c r="D824" s="129">
        <v>1090011</v>
      </c>
    </row>
    <row r="825" spans="3:4">
      <c r="C825" s="63" t="s">
        <v>530</v>
      </c>
      <c r="D825" s="129">
        <v>1651551</v>
      </c>
    </row>
    <row r="826" spans="3:4">
      <c r="C826" s="63" t="s">
        <v>531</v>
      </c>
      <c r="D826" s="129">
        <v>1620111</v>
      </c>
    </row>
    <row r="827" spans="3:4">
      <c r="C827" s="63" t="s">
        <v>1454</v>
      </c>
      <c r="D827" s="129">
        <v>1153434</v>
      </c>
    </row>
    <row r="828" spans="3:4">
      <c r="C828" s="63" t="s">
        <v>1672</v>
      </c>
      <c r="D828" s="129">
        <v>78360940</v>
      </c>
    </row>
    <row r="829" spans="3:4">
      <c r="C829" s="63" t="s">
        <v>1673</v>
      </c>
      <c r="D829" s="129">
        <v>80087356</v>
      </c>
    </row>
    <row r="830" spans="3:4">
      <c r="C830" s="63" t="s">
        <v>1238</v>
      </c>
      <c r="D830" s="129">
        <v>63579672</v>
      </c>
    </row>
    <row r="831" spans="3:4">
      <c r="C831" s="63" t="s">
        <v>674</v>
      </c>
      <c r="D831" s="129">
        <v>1000000</v>
      </c>
    </row>
    <row r="832" spans="3:4">
      <c r="C832" s="63" t="s">
        <v>882</v>
      </c>
      <c r="D832" s="129">
        <v>37500333</v>
      </c>
    </row>
    <row r="833" spans="3:4">
      <c r="C833" s="63" t="s">
        <v>1358</v>
      </c>
      <c r="D833" s="129">
        <v>10845429</v>
      </c>
    </row>
    <row r="834" spans="3:4">
      <c r="C834" s="63" t="s">
        <v>421</v>
      </c>
      <c r="D834" s="129">
        <v>2338581</v>
      </c>
    </row>
    <row r="835" spans="3:4">
      <c r="C835" s="63" t="s">
        <v>1071</v>
      </c>
      <c r="D835" s="129">
        <v>46227768</v>
      </c>
    </row>
    <row r="836" spans="3:4">
      <c r="C836" s="63" t="s">
        <v>1064</v>
      </c>
      <c r="D836" s="129">
        <v>1000000</v>
      </c>
    </row>
    <row r="837" spans="3:4">
      <c r="C837" s="63" t="s">
        <v>1674</v>
      </c>
      <c r="D837" s="129">
        <v>5000000</v>
      </c>
    </row>
    <row r="838" spans="3:4">
      <c r="C838" s="63" t="s">
        <v>1675</v>
      </c>
      <c r="D838" s="129">
        <v>62263555</v>
      </c>
    </row>
    <row r="839" spans="3:4">
      <c r="C839" s="63" t="s">
        <v>1455</v>
      </c>
      <c r="D839" s="129">
        <v>1000000</v>
      </c>
    </row>
    <row r="840" spans="3:4">
      <c r="C840" s="63" t="s">
        <v>1456</v>
      </c>
      <c r="D840" s="129">
        <v>37514624</v>
      </c>
    </row>
    <row r="841" spans="3:4">
      <c r="C841" s="63" t="s">
        <v>1676</v>
      </c>
      <c r="D841" s="129">
        <v>299999</v>
      </c>
    </row>
    <row r="842" spans="3:4">
      <c r="C842" s="63" t="s">
        <v>1237</v>
      </c>
      <c r="D842" s="129">
        <v>53980114</v>
      </c>
    </row>
    <row r="843" spans="3:4">
      <c r="C843" s="63" t="s">
        <v>1677</v>
      </c>
      <c r="D843" s="129">
        <v>58722235</v>
      </c>
    </row>
    <row r="844" spans="3:4">
      <c r="C844" s="63" t="s">
        <v>345</v>
      </c>
      <c r="D844" s="129">
        <v>16375726</v>
      </c>
    </row>
    <row r="845" spans="3:4">
      <c r="C845" s="63" t="s">
        <v>1678</v>
      </c>
      <c r="D845" s="129">
        <v>33065831</v>
      </c>
    </row>
    <row r="846" spans="3:4">
      <c r="C846" s="63" t="s">
        <v>346</v>
      </c>
      <c r="D846" s="129">
        <v>1000000</v>
      </c>
    </row>
    <row r="847" spans="3:4">
      <c r="C847" s="63" t="s">
        <v>1679</v>
      </c>
      <c r="D847" s="129">
        <v>56869436</v>
      </c>
    </row>
    <row r="848" spans="3:4">
      <c r="C848" s="63" t="s">
        <v>347</v>
      </c>
      <c r="D848" s="129">
        <v>3769211</v>
      </c>
    </row>
    <row r="849" spans="3:4">
      <c r="C849" s="63" t="s">
        <v>1236</v>
      </c>
      <c r="D849" s="129">
        <v>55021560</v>
      </c>
    </row>
    <row r="850" spans="3:4">
      <c r="C850" s="63" t="s">
        <v>1006</v>
      </c>
      <c r="D850" s="129">
        <v>9353035</v>
      </c>
    </row>
    <row r="851" spans="3:4">
      <c r="C851" s="63" t="s">
        <v>1007</v>
      </c>
      <c r="D851" s="129">
        <v>5000000</v>
      </c>
    </row>
    <row r="852" spans="3:4">
      <c r="C852" s="63" t="s">
        <v>348</v>
      </c>
      <c r="D852" s="129">
        <v>9225931</v>
      </c>
    </row>
    <row r="853" spans="3:4">
      <c r="C853" s="63" t="s">
        <v>349</v>
      </c>
      <c r="D853" s="129">
        <v>450000360</v>
      </c>
    </row>
    <row r="854" spans="3:4">
      <c r="C854" s="63" t="s">
        <v>1457</v>
      </c>
      <c r="D854" s="129">
        <v>36705189</v>
      </c>
    </row>
    <row r="855" spans="3:4">
      <c r="C855" s="63" t="s">
        <v>1680</v>
      </c>
      <c r="D855" s="129">
        <v>80543988</v>
      </c>
    </row>
    <row r="856" spans="3:4">
      <c r="C856" s="63" t="s">
        <v>454</v>
      </c>
      <c r="D856" s="129">
        <v>30000029</v>
      </c>
    </row>
    <row r="857" spans="3:4">
      <c r="C857" s="63" t="s">
        <v>1458</v>
      </c>
      <c r="D857" s="129">
        <v>75000125</v>
      </c>
    </row>
    <row r="858" spans="3:4">
      <c r="C858" s="63" t="s">
        <v>350</v>
      </c>
      <c r="D858" s="129">
        <v>251812601</v>
      </c>
    </row>
    <row r="859" spans="3:4">
      <c r="C859" s="63" t="s">
        <v>954</v>
      </c>
      <c r="D859" s="129">
        <v>75116931</v>
      </c>
    </row>
    <row r="860" spans="3:4">
      <c r="C860" s="63" t="s">
        <v>802</v>
      </c>
      <c r="D860" s="129">
        <v>1546229</v>
      </c>
    </row>
    <row r="861" spans="3:4">
      <c r="C861" s="63" t="s">
        <v>247</v>
      </c>
      <c r="D861" s="129">
        <v>476321183</v>
      </c>
    </row>
    <row r="862" spans="3:4">
      <c r="C862" s="63" t="s">
        <v>1681</v>
      </c>
      <c r="D862" s="129">
        <v>333449662</v>
      </c>
    </row>
    <row r="863" spans="3:4">
      <c r="C863" s="63" t="s">
        <v>853</v>
      </c>
      <c r="D863" s="129">
        <v>7002382</v>
      </c>
    </row>
    <row r="864" spans="3:4">
      <c r="C864" s="63" t="s">
        <v>1682</v>
      </c>
      <c r="D864" s="129">
        <v>8323399</v>
      </c>
    </row>
    <row r="865" spans="3:4">
      <c r="C865" s="63" t="s">
        <v>1059</v>
      </c>
      <c r="D865" s="129">
        <v>21104312</v>
      </c>
    </row>
    <row r="866" spans="3:4">
      <c r="C866" s="63" t="s">
        <v>1235</v>
      </c>
      <c r="D866" s="129">
        <v>3794025</v>
      </c>
    </row>
    <row r="867" spans="3:4">
      <c r="C867" s="63" t="s">
        <v>1683</v>
      </c>
      <c r="D867" s="129">
        <v>102647403</v>
      </c>
    </row>
    <row r="868" spans="3:4">
      <c r="C868" s="126" t="s">
        <v>351</v>
      </c>
      <c r="D868" s="127">
        <v>554717737</v>
      </c>
    </row>
    <row r="869" spans="3:4">
      <c r="C869" s="128" t="s">
        <v>245</v>
      </c>
      <c r="D869" s="129">
        <v>554717737</v>
      </c>
    </row>
    <row r="870" spans="3:4">
      <c r="C870" s="63" t="s">
        <v>532</v>
      </c>
      <c r="D870" s="129">
        <v>2758819</v>
      </c>
    </row>
    <row r="871" spans="3:4">
      <c r="C871" s="63" t="s">
        <v>533</v>
      </c>
      <c r="D871" s="129">
        <v>1148800</v>
      </c>
    </row>
    <row r="872" spans="3:4">
      <c r="C872" s="63" t="s">
        <v>1684</v>
      </c>
      <c r="D872" s="129">
        <v>21869677</v>
      </c>
    </row>
    <row r="873" spans="3:4">
      <c r="C873" s="63" t="s">
        <v>534</v>
      </c>
      <c r="D873" s="129">
        <v>1812675</v>
      </c>
    </row>
    <row r="874" spans="3:4">
      <c r="C874" s="63" t="s">
        <v>535</v>
      </c>
      <c r="D874" s="129">
        <v>1145591</v>
      </c>
    </row>
    <row r="875" spans="3:4">
      <c r="C875" s="63" t="s">
        <v>1685</v>
      </c>
      <c r="D875" s="129">
        <v>1488375</v>
      </c>
    </row>
    <row r="876" spans="3:4">
      <c r="C876" s="63" t="s">
        <v>1686</v>
      </c>
      <c r="D876" s="129">
        <v>100000</v>
      </c>
    </row>
    <row r="877" spans="3:4">
      <c r="C877" s="63" t="s">
        <v>1459</v>
      </c>
      <c r="D877" s="129">
        <v>179352696</v>
      </c>
    </row>
    <row r="878" spans="3:4">
      <c r="C878" s="63" t="s">
        <v>1078</v>
      </c>
      <c r="D878" s="129">
        <v>2526576</v>
      </c>
    </row>
    <row r="879" spans="3:4">
      <c r="C879" s="63" t="s">
        <v>1687</v>
      </c>
      <c r="D879" s="129">
        <v>56294803</v>
      </c>
    </row>
    <row r="880" spans="3:4">
      <c r="C880" s="63" t="s">
        <v>1060</v>
      </c>
      <c r="D880" s="129">
        <v>9135638</v>
      </c>
    </row>
    <row r="881" spans="3:4">
      <c r="C881" s="63" t="s">
        <v>675</v>
      </c>
      <c r="D881" s="129">
        <v>2495905</v>
      </c>
    </row>
    <row r="882" spans="3:4">
      <c r="C882" s="63" t="s">
        <v>676</v>
      </c>
      <c r="D882" s="129">
        <v>1592758</v>
      </c>
    </row>
    <row r="883" spans="3:4">
      <c r="C883" s="63" t="s">
        <v>1234</v>
      </c>
      <c r="D883" s="129">
        <v>1000000</v>
      </c>
    </row>
    <row r="884" spans="3:4">
      <c r="C884" s="63" t="s">
        <v>677</v>
      </c>
      <c r="D884" s="129">
        <v>2495905</v>
      </c>
    </row>
    <row r="885" spans="3:4">
      <c r="C885" s="63" t="s">
        <v>678</v>
      </c>
      <c r="D885" s="129">
        <v>2495905</v>
      </c>
    </row>
    <row r="886" spans="3:4">
      <c r="C886" s="63" t="s">
        <v>679</v>
      </c>
      <c r="D886" s="129">
        <v>1501732</v>
      </c>
    </row>
    <row r="887" spans="3:4">
      <c r="C887" s="63" t="s">
        <v>680</v>
      </c>
      <c r="D887" s="129">
        <v>1501732</v>
      </c>
    </row>
    <row r="888" spans="3:4">
      <c r="C888" s="63" t="s">
        <v>681</v>
      </c>
      <c r="D888" s="129">
        <v>5032901</v>
      </c>
    </row>
    <row r="889" spans="3:4">
      <c r="C889" s="63" t="s">
        <v>1688</v>
      </c>
      <c r="D889" s="129">
        <v>27190722</v>
      </c>
    </row>
    <row r="890" spans="3:4">
      <c r="C890" s="63" t="s">
        <v>1008</v>
      </c>
      <c r="D890" s="129">
        <v>7800000</v>
      </c>
    </row>
    <row r="891" spans="3:4">
      <c r="C891" s="63" t="s">
        <v>1233</v>
      </c>
      <c r="D891" s="129">
        <v>2502760</v>
      </c>
    </row>
    <row r="892" spans="3:4">
      <c r="C892" s="63" t="s">
        <v>921</v>
      </c>
      <c r="D892" s="129">
        <v>60000005</v>
      </c>
    </row>
    <row r="893" spans="3:4">
      <c r="C893" s="63" t="s">
        <v>1009</v>
      </c>
      <c r="D893" s="129">
        <v>1466976</v>
      </c>
    </row>
    <row r="894" spans="3:4">
      <c r="C894" s="63" t="s">
        <v>1689</v>
      </c>
      <c r="D894" s="129">
        <v>20194412</v>
      </c>
    </row>
    <row r="895" spans="3:4">
      <c r="C895" s="63" t="s">
        <v>1690</v>
      </c>
      <c r="D895" s="129">
        <v>5076540</v>
      </c>
    </row>
    <row r="896" spans="3:4">
      <c r="C896" s="63" t="s">
        <v>1010</v>
      </c>
      <c r="D896" s="129">
        <v>7632009</v>
      </c>
    </row>
    <row r="897" spans="3:4">
      <c r="C897" s="63" t="s">
        <v>1011</v>
      </c>
      <c r="D897" s="129">
        <v>1000000</v>
      </c>
    </row>
    <row r="898" spans="3:4">
      <c r="C898" s="63" t="s">
        <v>682</v>
      </c>
      <c r="D898" s="129">
        <v>1508467</v>
      </c>
    </row>
    <row r="899" spans="3:4">
      <c r="C899" s="63" t="s">
        <v>955</v>
      </c>
      <c r="D899" s="129">
        <v>953825</v>
      </c>
    </row>
    <row r="900" spans="3:4">
      <c r="C900" s="63" t="s">
        <v>1012</v>
      </c>
      <c r="D900" s="129">
        <v>10193766</v>
      </c>
    </row>
    <row r="901" spans="3:4">
      <c r="C901" s="63" t="s">
        <v>1013</v>
      </c>
      <c r="D901" s="129">
        <v>8111268</v>
      </c>
    </row>
    <row r="902" spans="3:4">
      <c r="C902" s="63" t="s">
        <v>455</v>
      </c>
      <c r="D902" s="129">
        <v>105336499</v>
      </c>
    </row>
    <row r="903" spans="3:4">
      <c r="C903" s="126" t="s">
        <v>352</v>
      </c>
      <c r="D903" s="127">
        <v>1208318911</v>
      </c>
    </row>
    <row r="904" spans="3:4">
      <c r="C904" s="128" t="s">
        <v>245</v>
      </c>
      <c r="D904" s="129">
        <v>1021864046</v>
      </c>
    </row>
    <row r="905" spans="3:4">
      <c r="C905" s="63" t="s">
        <v>456</v>
      </c>
      <c r="D905" s="129">
        <v>499701972</v>
      </c>
    </row>
    <row r="906" spans="3:4">
      <c r="C906" s="63" t="s">
        <v>353</v>
      </c>
      <c r="D906" s="129">
        <v>9358073</v>
      </c>
    </row>
    <row r="907" spans="3:4">
      <c r="C907" s="63" t="s">
        <v>1357</v>
      </c>
      <c r="D907" s="129">
        <v>3810290</v>
      </c>
    </row>
    <row r="908" spans="3:4">
      <c r="C908" s="63" t="s">
        <v>1232</v>
      </c>
      <c r="D908" s="129">
        <v>1000000</v>
      </c>
    </row>
    <row r="909" spans="3:4">
      <c r="C909" s="63" t="s">
        <v>1356</v>
      </c>
      <c r="D909" s="129">
        <v>1912270</v>
      </c>
    </row>
    <row r="910" spans="3:4">
      <c r="C910" s="63" t="s">
        <v>883</v>
      </c>
      <c r="D910" s="129">
        <v>60000046</v>
      </c>
    </row>
    <row r="911" spans="3:4">
      <c r="C911" s="63" t="s">
        <v>1101</v>
      </c>
      <c r="D911" s="129">
        <v>140184628</v>
      </c>
    </row>
    <row r="912" spans="3:4">
      <c r="C912" s="63" t="s">
        <v>536</v>
      </c>
      <c r="D912" s="129">
        <v>1157222</v>
      </c>
    </row>
    <row r="913" spans="3:4">
      <c r="C913" s="63" t="s">
        <v>537</v>
      </c>
      <c r="D913" s="129">
        <v>2779045</v>
      </c>
    </row>
    <row r="914" spans="3:4">
      <c r="C914" s="63" t="s">
        <v>538</v>
      </c>
      <c r="D914" s="129">
        <v>2779045</v>
      </c>
    </row>
    <row r="915" spans="3:4">
      <c r="C915" s="63" t="s">
        <v>539</v>
      </c>
      <c r="D915" s="129">
        <v>1651551</v>
      </c>
    </row>
    <row r="916" spans="3:4">
      <c r="C916" s="63" t="s">
        <v>1691</v>
      </c>
      <c r="D916" s="129">
        <v>2797336</v>
      </c>
    </row>
    <row r="917" spans="3:4">
      <c r="C917" s="63" t="s">
        <v>1692</v>
      </c>
      <c r="D917" s="129">
        <v>6310564</v>
      </c>
    </row>
    <row r="918" spans="3:4">
      <c r="C918" s="63" t="s">
        <v>1355</v>
      </c>
      <c r="D918" s="129">
        <v>107784880</v>
      </c>
    </row>
    <row r="919" spans="3:4">
      <c r="C919" s="63" t="s">
        <v>354</v>
      </c>
      <c r="D919" s="129">
        <v>5079880</v>
      </c>
    </row>
    <row r="920" spans="3:4">
      <c r="C920" s="63" t="s">
        <v>1693</v>
      </c>
      <c r="D920" s="129">
        <v>71550790</v>
      </c>
    </row>
    <row r="921" spans="3:4">
      <c r="C921" s="63" t="s">
        <v>1014</v>
      </c>
      <c r="D921" s="129">
        <v>82018034</v>
      </c>
    </row>
    <row r="922" spans="3:4">
      <c r="C922" s="63" t="s">
        <v>1694</v>
      </c>
      <c r="D922" s="129">
        <v>1581259</v>
      </c>
    </row>
    <row r="923" spans="3:4">
      <c r="C923" s="63" t="s">
        <v>355</v>
      </c>
      <c r="D923" s="129">
        <v>1697292</v>
      </c>
    </row>
    <row r="924" spans="3:4">
      <c r="C924" s="63" t="s">
        <v>803</v>
      </c>
      <c r="D924" s="129">
        <v>1513603</v>
      </c>
    </row>
    <row r="925" spans="3:4">
      <c r="C925" s="63" t="s">
        <v>804</v>
      </c>
      <c r="D925" s="129">
        <v>1098833</v>
      </c>
    </row>
    <row r="926" spans="3:4">
      <c r="C926" s="63" t="s">
        <v>805</v>
      </c>
      <c r="D926" s="129">
        <v>1097433</v>
      </c>
    </row>
    <row r="927" spans="3:4">
      <c r="C927" s="63" t="s">
        <v>884</v>
      </c>
      <c r="D927" s="129">
        <v>15000000</v>
      </c>
    </row>
    <row r="928" spans="3:4">
      <c r="C928" s="63" t="s">
        <v>247</v>
      </c>
      <c r="D928" s="129">
        <v>186454865</v>
      </c>
    </row>
    <row r="929" spans="3:4">
      <c r="C929" s="63" t="s">
        <v>1231</v>
      </c>
      <c r="D929" s="129">
        <v>46008312</v>
      </c>
    </row>
    <row r="930" spans="3:4">
      <c r="C930" s="63" t="s">
        <v>1695</v>
      </c>
      <c r="D930" s="129">
        <v>1277584</v>
      </c>
    </row>
    <row r="931" spans="3:4">
      <c r="C931" s="63" t="s">
        <v>1061</v>
      </c>
      <c r="D931" s="129">
        <v>1931187</v>
      </c>
    </row>
    <row r="932" spans="3:4">
      <c r="C932" s="63" t="s">
        <v>1696</v>
      </c>
      <c r="D932" s="129">
        <v>6593556</v>
      </c>
    </row>
    <row r="933" spans="3:4">
      <c r="C933" s="63" t="s">
        <v>1697</v>
      </c>
      <c r="D933" s="129">
        <v>2644226</v>
      </c>
    </row>
    <row r="934" spans="3:4">
      <c r="C934" s="63" t="s">
        <v>1092</v>
      </c>
      <c r="D934" s="129">
        <v>128000000</v>
      </c>
    </row>
    <row r="935" spans="3:4">
      <c r="C935" s="126" t="s">
        <v>256</v>
      </c>
      <c r="D935" s="127">
        <v>4315709764</v>
      </c>
    </row>
    <row r="936" spans="3:4">
      <c r="C936" s="128" t="s">
        <v>245</v>
      </c>
      <c r="D936" s="129">
        <v>4229127752</v>
      </c>
    </row>
    <row r="937" spans="3:4">
      <c r="C937" s="63" t="s">
        <v>356</v>
      </c>
      <c r="D937" s="129">
        <v>13305993</v>
      </c>
    </row>
    <row r="938" spans="3:4">
      <c r="C938" s="63" t="s">
        <v>1354</v>
      </c>
      <c r="D938" s="129">
        <v>5490378</v>
      </c>
    </row>
    <row r="939" spans="3:4">
      <c r="C939" s="63" t="s">
        <v>357</v>
      </c>
      <c r="D939" s="129">
        <v>2681364285</v>
      </c>
    </row>
    <row r="940" spans="3:4">
      <c r="C940" s="63" t="s">
        <v>1230</v>
      </c>
      <c r="D940" s="129">
        <v>22390444</v>
      </c>
    </row>
    <row r="941" spans="3:4">
      <c r="C941" s="63" t="s">
        <v>1698</v>
      </c>
      <c r="D941" s="129">
        <v>24680990</v>
      </c>
    </row>
    <row r="942" spans="3:4">
      <c r="C942" s="63" t="s">
        <v>1015</v>
      </c>
      <c r="D942" s="129">
        <v>4175835</v>
      </c>
    </row>
    <row r="943" spans="3:4">
      <c r="C943" s="63" t="s">
        <v>1699</v>
      </c>
      <c r="D943" s="129">
        <v>1552779</v>
      </c>
    </row>
    <row r="944" spans="3:4">
      <c r="C944" s="63" t="s">
        <v>358</v>
      </c>
      <c r="D944" s="129">
        <v>72972303</v>
      </c>
    </row>
    <row r="945" spans="3:4">
      <c r="C945" s="63" t="s">
        <v>1700</v>
      </c>
      <c r="D945" s="129">
        <v>2100000</v>
      </c>
    </row>
    <row r="946" spans="3:4">
      <c r="C946" s="63" t="s">
        <v>1460</v>
      </c>
      <c r="D946" s="129">
        <v>173874</v>
      </c>
    </row>
    <row r="947" spans="3:4">
      <c r="C947" s="63" t="s">
        <v>1701</v>
      </c>
      <c r="D947" s="129">
        <v>5472250</v>
      </c>
    </row>
    <row r="948" spans="3:4">
      <c r="C948" s="63" t="s">
        <v>1702</v>
      </c>
      <c r="D948" s="129">
        <v>38981691</v>
      </c>
    </row>
    <row r="949" spans="3:4">
      <c r="C949" s="63" t="s">
        <v>1703</v>
      </c>
      <c r="D949" s="129">
        <v>32594339</v>
      </c>
    </row>
    <row r="950" spans="3:4">
      <c r="C950" s="63" t="s">
        <v>1353</v>
      </c>
      <c r="D950" s="129">
        <v>5000000</v>
      </c>
    </row>
    <row r="951" spans="3:4">
      <c r="C951" s="63" t="s">
        <v>1100</v>
      </c>
      <c r="D951" s="129">
        <v>9288634</v>
      </c>
    </row>
    <row r="952" spans="3:4">
      <c r="C952" s="63" t="s">
        <v>359</v>
      </c>
      <c r="D952" s="129">
        <v>7958209</v>
      </c>
    </row>
    <row r="953" spans="3:4">
      <c r="C953" s="63" t="s">
        <v>595</v>
      </c>
      <c r="D953" s="129">
        <v>2503797</v>
      </c>
    </row>
    <row r="954" spans="3:4">
      <c r="C954" s="63" t="s">
        <v>1229</v>
      </c>
      <c r="D954" s="129">
        <v>7519123</v>
      </c>
    </row>
    <row r="955" spans="3:4">
      <c r="C955" s="63" t="s">
        <v>360</v>
      </c>
      <c r="D955" s="129">
        <v>88295858</v>
      </c>
    </row>
    <row r="956" spans="3:4">
      <c r="C956" s="63" t="s">
        <v>596</v>
      </c>
      <c r="D956" s="129">
        <v>1503825</v>
      </c>
    </row>
    <row r="957" spans="3:4">
      <c r="C957" s="63" t="s">
        <v>1704</v>
      </c>
      <c r="D957" s="129">
        <v>2494718</v>
      </c>
    </row>
    <row r="958" spans="3:4">
      <c r="C958" s="63" t="s">
        <v>1228</v>
      </c>
      <c r="D958" s="129">
        <v>37462453</v>
      </c>
    </row>
    <row r="959" spans="3:4">
      <c r="C959" s="63" t="s">
        <v>1705</v>
      </c>
      <c r="D959" s="129">
        <v>1067600</v>
      </c>
    </row>
    <row r="960" spans="3:4">
      <c r="C960" s="63" t="s">
        <v>1706</v>
      </c>
      <c r="D960" s="129">
        <v>1461985</v>
      </c>
    </row>
    <row r="961" spans="3:4">
      <c r="C961" s="63" t="s">
        <v>597</v>
      </c>
      <c r="D961" s="129">
        <v>12640948</v>
      </c>
    </row>
    <row r="962" spans="3:4">
      <c r="C962" s="63" t="s">
        <v>1707</v>
      </c>
      <c r="D962" s="129">
        <v>2528190</v>
      </c>
    </row>
    <row r="963" spans="3:4">
      <c r="C963" s="63" t="s">
        <v>598</v>
      </c>
      <c r="D963" s="129">
        <v>1061635</v>
      </c>
    </row>
    <row r="964" spans="3:4">
      <c r="C964" s="63" t="s">
        <v>1227</v>
      </c>
      <c r="D964" s="129">
        <v>45008072</v>
      </c>
    </row>
    <row r="965" spans="3:4">
      <c r="C965" s="63" t="s">
        <v>599</v>
      </c>
      <c r="D965" s="129">
        <v>2494717</v>
      </c>
    </row>
    <row r="966" spans="3:4">
      <c r="C966" s="63" t="s">
        <v>1226</v>
      </c>
      <c r="D966" s="129">
        <v>45002187</v>
      </c>
    </row>
    <row r="967" spans="3:4">
      <c r="C967" s="63" t="s">
        <v>600</v>
      </c>
      <c r="D967" s="129">
        <v>2494717</v>
      </c>
    </row>
    <row r="968" spans="3:4">
      <c r="C968" s="63" t="s">
        <v>601</v>
      </c>
      <c r="D968" s="129">
        <v>1061635</v>
      </c>
    </row>
    <row r="969" spans="3:4">
      <c r="C969" s="63" t="s">
        <v>1225</v>
      </c>
      <c r="D969" s="129">
        <v>337508243</v>
      </c>
    </row>
    <row r="970" spans="3:4">
      <c r="C970" s="63" t="s">
        <v>602</v>
      </c>
      <c r="D970" s="129">
        <v>1498436</v>
      </c>
    </row>
    <row r="971" spans="3:4">
      <c r="C971" s="63" t="s">
        <v>1224</v>
      </c>
      <c r="D971" s="129">
        <v>17656240</v>
      </c>
    </row>
    <row r="972" spans="3:4">
      <c r="C972" s="63" t="s">
        <v>1708</v>
      </c>
      <c r="D972" s="129">
        <v>1514684</v>
      </c>
    </row>
    <row r="973" spans="3:4">
      <c r="C973" s="63" t="s">
        <v>1709</v>
      </c>
      <c r="D973" s="129">
        <v>2429733</v>
      </c>
    </row>
    <row r="974" spans="3:4">
      <c r="C974" s="63" t="s">
        <v>922</v>
      </c>
      <c r="D974" s="129">
        <v>1514684</v>
      </c>
    </row>
    <row r="975" spans="3:4">
      <c r="C975" s="63" t="s">
        <v>1223</v>
      </c>
      <c r="D975" s="129">
        <v>6700450</v>
      </c>
    </row>
    <row r="976" spans="3:4">
      <c r="C976" s="63" t="s">
        <v>603</v>
      </c>
      <c r="D976" s="129">
        <v>7573421</v>
      </c>
    </row>
    <row r="977" spans="3:4">
      <c r="C977" s="63" t="s">
        <v>604</v>
      </c>
      <c r="D977" s="129">
        <v>1514684</v>
      </c>
    </row>
    <row r="978" spans="3:4">
      <c r="C978" s="63" t="s">
        <v>605</v>
      </c>
      <c r="D978" s="129">
        <v>2494717</v>
      </c>
    </row>
    <row r="979" spans="3:4">
      <c r="C979" s="63" t="s">
        <v>1222</v>
      </c>
      <c r="D979" s="129">
        <v>60000000</v>
      </c>
    </row>
    <row r="980" spans="3:4">
      <c r="C980" s="63" t="s">
        <v>606</v>
      </c>
      <c r="D980" s="129">
        <v>1198749</v>
      </c>
    </row>
    <row r="981" spans="3:4">
      <c r="C981" s="63" t="s">
        <v>1461</v>
      </c>
      <c r="D981" s="129">
        <v>19196261</v>
      </c>
    </row>
    <row r="982" spans="3:4">
      <c r="C982" s="63" t="s">
        <v>1221</v>
      </c>
      <c r="D982" s="129">
        <v>1000000</v>
      </c>
    </row>
    <row r="983" spans="3:4">
      <c r="C983" s="63" t="s">
        <v>607</v>
      </c>
      <c r="D983" s="129">
        <v>1498436</v>
      </c>
    </row>
    <row r="984" spans="3:4">
      <c r="C984" s="63" t="s">
        <v>608</v>
      </c>
      <c r="D984" s="129">
        <v>1061635</v>
      </c>
    </row>
    <row r="985" spans="3:4">
      <c r="C985" s="63" t="s">
        <v>609</v>
      </c>
      <c r="D985" s="129">
        <v>2494717</v>
      </c>
    </row>
    <row r="986" spans="3:4">
      <c r="C986" s="63" t="s">
        <v>610</v>
      </c>
      <c r="D986" s="129">
        <v>3140721</v>
      </c>
    </row>
    <row r="987" spans="3:4">
      <c r="C987" s="63" t="s">
        <v>611</v>
      </c>
      <c r="D987" s="129">
        <v>1498436</v>
      </c>
    </row>
    <row r="988" spans="3:4">
      <c r="C988" s="63" t="s">
        <v>1220</v>
      </c>
      <c r="D988" s="129">
        <v>1498436</v>
      </c>
    </row>
    <row r="989" spans="3:4">
      <c r="C989" s="63" t="s">
        <v>923</v>
      </c>
      <c r="D989" s="129">
        <v>15000001</v>
      </c>
    </row>
    <row r="990" spans="3:4">
      <c r="C990" s="63" t="s">
        <v>612</v>
      </c>
      <c r="D990" s="129">
        <v>2494717</v>
      </c>
    </row>
    <row r="991" spans="3:4">
      <c r="C991" s="63" t="s">
        <v>613</v>
      </c>
      <c r="D991" s="129">
        <v>2494717</v>
      </c>
    </row>
    <row r="992" spans="3:4">
      <c r="C992" s="63" t="s">
        <v>614</v>
      </c>
      <c r="D992" s="129">
        <v>1061635</v>
      </c>
    </row>
    <row r="993" spans="3:4">
      <c r="C993" s="63" t="s">
        <v>615</v>
      </c>
      <c r="D993" s="129">
        <v>1061635</v>
      </c>
    </row>
    <row r="994" spans="3:4">
      <c r="C994" s="63" t="s">
        <v>616</v>
      </c>
      <c r="D994" s="129">
        <v>2494717</v>
      </c>
    </row>
    <row r="995" spans="3:4">
      <c r="C995" s="63" t="s">
        <v>617</v>
      </c>
      <c r="D995" s="129">
        <v>1078230</v>
      </c>
    </row>
    <row r="996" spans="3:4">
      <c r="C996" s="63" t="s">
        <v>924</v>
      </c>
      <c r="D996" s="129">
        <v>2528502</v>
      </c>
    </row>
    <row r="997" spans="3:4">
      <c r="C997" s="63" t="s">
        <v>1219</v>
      </c>
      <c r="D997" s="129">
        <v>1481645</v>
      </c>
    </row>
    <row r="998" spans="3:4">
      <c r="C998" s="63" t="s">
        <v>618</v>
      </c>
      <c r="D998" s="129">
        <v>1481644</v>
      </c>
    </row>
    <row r="999" spans="3:4">
      <c r="C999" s="63" t="s">
        <v>619</v>
      </c>
      <c r="D999" s="129">
        <v>7497572</v>
      </c>
    </row>
    <row r="1000" spans="3:4">
      <c r="C1000" s="63" t="s">
        <v>1218</v>
      </c>
      <c r="D1000" s="129">
        <v>1520450</v>
      </c>
    </row>
    <row r="1001" spans="3:4">
      <c r="C1001" s="63" t="s">
        <v>925</v>
      </c>
      <c r="D1001" s="129">
        <v>2408083</v>
      </c>
    </row>
    <row r="1002" spans="3:4">
      <c r="C1002" s="63" t="s">
        <v>1217</v>
      </c>
      <c r="D1002" s="129">
        <v>656325</v>
      </c>
    </row>
    <row r="1003" spans="3:4">
      <c r="C1003" s="63" t="s">
        <v>926</v>
      </c>
      <c r="D1003" s="129">
        <v>1481647</v>
      </c>
    </row>
    <row r="1004" spans="3:4">
      <c r="C1004" s="63" t="s">
        <v>1710</v>
      </c>
      <c r="D1004" s="129">
        <v>1461985</v>
      </c>
    </row>
    <row r="1005" spans="3:4">
      <c r="C1005" s="63" t="s">
        <v>1711</v>
      </c>
      <c r="D1005" s="129">
        <v>527828100</v>
      </c>
    </row>
    <row r="1006" spans="3:4">
      <c r="C1006" s="63" t="s">
        <v>247</v>
      </c>
      <c r="D1006" s="129">
        <v>86582012</v>
      </c>
    </row>
    <row r="1007" spans="3:4">
      <c r="C1007" s="63" t="s">
        <v>1712</v>
      </c>
      <c r="D1007" s="129">
        <v>54902929</v>
      </c>
    </row>
    <row r="1008" spans="3:4">
      <c r="C1008" s="63" t="s">
        <v>1713</v>
      </c>
      <c r="D1008" s="129">
        <v>1602521</v>
      </c>
    </row>
    <row r="1009" spans="3:4">
      <c r="C1009" s="63" t="s">
        <v>1714</v>
      </c>
      <c r="D1009" s="129">
        <v>5371627</v>
      </c>
    </row>
    <row r="1010" spans="3:4">
      <c r="C1010" s="63" t="s">
        <v>1715</v>
      </c>
      <c r="D1010" s="129">
        <v>24704935</v>
      </c>
    </row>
    <row r="1011" spans="3:4">
      <c r="C1011" s="126" t="s">
        <v>257</v>
      </c>
      <c r="D1011" s="127">
        <v>742299370</v>
      </c>
    </row>
    <row r="1012" spans="3:4">
      <c r="C1012" s="128" t="s">
        <v>245</v>
      </c>
      <c r="D1012" s="129">
        <v>742299370</v>
      </c>
    </row>
    <row r="1013" spans="3:4">
      <c r="C1013" s="63" t="s">
        <v>540</v>
      </c>
      <c r="D1013" s="129">
        <v>2982396</v>
      </c>
    </row>
    <row r="1014" spans="3:4">
      <c r="C1014" s="63" t="s">
        <v>1216</v>
      </c>
      <c r="D1014" s="129">
        <v>1542689</v>
      </c>
    </row>
    <row r="1015" spans="3:4">
      <c r="C1015" s="63" t="s">
        <v>1215</v>
      </c>
      <c r="D1015" s="129">
        <v>8227707</v>
      </c>
    </row>
    <row r="1016" spans="3:4">
      <c r="C1016" s="63" t="s">
        <v>1214</v>
      </c>
      <c r="D1016" s="129">
        <v>5070433</v>
      </c>
    </row>
    <row r="1017" spans="3:4">
      <c r="C1017" s="63" t="s">
        <v>1213</v>
      </c>
      <c r="D1017" s="129">
        <v>28116881</v>
      </c>
    </row>
    <row r="1018" spans="3:4">
      <c r="C1018" s="63" t="s">
        <v>1716</v>
      </c>
      <c r="D1018" s="129">
        <v>533167</v>
      </c>
    </row>
    <row r="1019" spans="3:4">
      <c r="C1019" s="63" t="s">
        <v>885</v>
      </c>
      <c r="D1019" s="129">
        <v>30000003</v>
      </c>
    </row>
    <row r="1020" spans="3:4">
      <c r="C1020" s="63" t="s">
        <v>886</v>
      </c>
      <c r="D1020" s="129">
        <v>97501084</v>
      </c>
    </row>
    <row r="1021" spans="3:4">
      <c r="C1021" s="63" t="s">
        <v>683</v>
      </c>
      <c r="D1021" s="129">
        <v>2265191</v>
      </c>
    </row>
    <row r="1022" spans="3:4">
      <c r="C1022" s="63" t="s">
        <v>361</v>
      </c>
      <c r="D1022" s="129">
        <v>13846610</v>
      </c>
    </row>
    <row r="1023" spans="3:4">
      <c r="C1023" s="63" t="s">
        <v>551</v>
      </c>
      <c r="D1023" s="129">
        <v>1090343</v>
      </c>
    </row>
    <row r="1024" spans="3:4">
      <c r="C1024" s="63" t="s">
        <v>552</v>
      </c>
      <c r="D1024" s="129">
        <v>1510897</v>
      </c>
    </row>
    <row r="1025" spans="3:4">
      <c r="C1025" s="63" t="s">
        <v>553</v>
      </c>
      <c r="D1025" s="129">
        <v>1510897</v>
      </c>
    </row>
    <row r="1026" spans="3:4">
      <c r="C1026" s="63" t="s">
        <v>554</v>
      </c>
      <c r="D1026" s="129">
        <v>1090343</v>
      </c>
    </row>
    <row r="1027" spans="3:4">
      <c r="C1027" s="63" t="s">
        <v>1717</v>
      </c>
      <c r="D1027" s="129">
        <v>4521143</v>
      </c>
    </row>
    <row r="1028" spans="3:4">
      <c r="C1028" s="63" t="s">
        <v>555</v>
      </c>
      <c r="D1028" s="129">
        <v>1175317</v>
      </c>
    </row>
    <row r="1029" spans="3:4">
      <c r="C1029" s="63" t="s">
        <v>556</v>
      </c>
      <c r="D1029" s="129">
        <v>6047821</v>
      </c>
    </row>
    <row r="1030" spans="3:4">
      <c r="C1030" s="63" t="s">
        <v>620</v>
      </c>
      <c r="D1030" s="129">
        <v>3426970</v>
      </c>
    </row>
    <row r="1031" spans="3:4">
      <c r="C1031" s="63" t="s">
        <v>1212</v>
      </c>
      <c r="D1031" s="129">
        <v>1504803</v>
      </c>
    </row>
    <row r="1032" spans="3:4">
      <c r="C1032" s="63" t="s">
        <v>1211</v>
      </c>
      <c r="D1032" s="129">
        <v>1519986</v>
      </c>
    </row>
    <row r="1033" spans="3:4">
      <c r="C1033" s="63" t="s">
        <v>362</v>
      </c>
      <c r="D1033" s="129">
        <v>2273773</v>
      </c>
    </row>
    <row r="1034" spans="3:4">
      <c r="C1034" s="63" t="s">
        <v>621</v>
      </c>
      <c r="D1034" s="129">
        <v>1076708</v>
      </c>
    </row>
    <row r="1035" spans="3:4">
      <c r="C1035" s="63" t="s">
        <v>1462</v>
      </c>
      <c r="D1035" s="129">
        <v>1519986</v>
      </c>
    </row>
    <row r="1036" spans="3:4">
      <c r="C1036" s="63" t="s">
        <v>1210</v>
      </c>
      <c r="D1036" s="129">
        <v>1076708</v>
      </c>
    </row>
    <row r="1037" spans="3:4">
      <c r="C1037" s="63" t="s">
        <v>622</v>
      </c>
      <c r="D1037" s="129">
        <v>5383541</v>
      </c>
    </row>
    <row r="1038" spans="3:4">
      <c r="C1038" s="63" t="s">
        <v>623</v>
      </c>
      <c r="D1038" s="129">
        <v>7366419</v>
      </c>
    </row>
    <row r="1039" spans="3:4">
      <c r="C1039" s="63" t="s">
        <v>624</v>
      </c>
      <c r="D1039" s="129">
        <v>3282809</v>
      </c>
    </row>
    <row r="1040" spans="3:4">
      <c r="C1040" s="63" t="s">
        <v>625</v>
      </c>
      <c r="D1040" s="129">
        <v>1083406</v>
      </c>
    </row>
    <row r="1041" spans="3:4">
      <c r="C1041" s="63" t="s">
        <v>626</v>
      </c>
      <c r="D1041" s="129">
        <v>3494897</v>
      </c>
    </row>
    <row r="1042" spans="3:4">
      <c r="C1042" s="63" t="s">
        <v>627</v>
      </c>
      <c r="D1042" s="129">
        <v>4075959</v>
      </c>
    </row>
    <row r="1043" spans="3:4">
      <c r="C1043" s="63" t="s">
        <v>1209</v>
      </c>
      <c r="D1043" s="129">
        <v>178751321</v>
      </c>
    </row>
    <row r="1044" spans="3:4">
      <c r="C1044" s="63" t="s">
        <v>628</v>
      </c>
      <c r="D1044" s="129">
        <v>5076986</v>
      </c>
    </row>
    <row r="1045" spans="3:4">
      <c r="C1045" s="63" t="s">
        <v>1208</v>
      </c>
      <c r="D1045" s="129">
        <v>60000001</v>
      </c>
    </row>
    <row r="1046" spans="3:4">
      <c r="C1046" s="63" t="s">
        <v>629</v>
      </c>
      <c r="D1046" s="129">
        <v>1413658</v>
      </c>
    </row>
    <row r="1047" spans="3:4">
      <c r="C1047" s="63" t="s">
        <v>1207</v>
      </c>
      <c r="D1047" s="129">
        <v>30000002</v>
      </c>
    </row>
    <row r="1048" spans="3:4">
      <c r="C1048" s="63" t="s">
        <v>630</v>
      </c>
      <c r="D1048" s="129">
        <v>5068647</v>
      </c>
    </row>
    <row r="1049" spans="3:4">
      <c r="C1049" s="63" t="s">
        <v>631</v>
      </c>
      <c r="D1049" s="129">
        <v>1413658</v>
      </c>
    </row>
    <row r="1050" spans="3:4">
      <c r="C1050" s="63" t="s">
        <v>632</v>
      </c>
      <c r="D1050" s="129">
        <v>1413658</v>
      </c>
    </row>
    <row r="1051" spans="3:4">
      <c r="C1051" s="63" t="s">
        <v>633</v>
      </c>
      <c r="D1051" s="129">
        <v>7591797</v>
      </c>
    </row>
    <row r="1052" spans="3:4">
      <c r="C1052" s="63" t="s">
        <v>634</v>
      </c>
      <c r="D1052" s="129">
        <v>12655186</v>
      </c>
    </row>
    <row r="1053" spans="3:4">
      <c r="C1053" s="63" t="s">
        <v>1206</v>
      </c>
      <c r="D1053" s="129">
        <v>13314662</v>
      </c>
    </row>
    <row r="1054" spans="3:4">
      <c r="C1054" s="63" t="s">
        <v>635</v>
      </c>
      <c r="D1054" s="129">
        <v>1076708</v>
      </c>
    </row>
    <row r="1055" spans="3:4">
      <c r="C1055" s="63" t="s">
        <v>636</v>
      </c>
      <c r="D1055" s="129">
        <v>1076708</v>
      </c>
    </row>
    <row r="1056" spans="3:4">
      <c r="C1056" s="63" t="s">
        <v>637</v>
      </c>
      <c r="D1056" s="129">
        <v>7599928</v>
      </c>
    </row>
    <row r="1057" spans="3:4">
      <c r="C1057" s="63" t="s">
        <v>1205</v>
      </c>
      <c r="D1057" s="129">
        <v>1543101</v>
      </c>
    </row>
    <row r="1058" spans="3:4">
      <c r="C1058" s="63" t="s">
        <v>363</v>
      </c>
      <c r="D1058" s="129">
        <v>2000000</v>
      </c>
    </row>
    <row r="1059" spans="3:4">
      <c r="C1059" s="63" t="s">
        <v>1204</v>
      </c>
      <c r="D1059" s="129">
        <v>135000006</v>
      </c>
    </row>
    <row r="1060" spans="3:4">
      <c r="C1060" s="63" t="s">
        <v>638</v>
      </c>
      <c r="D1060" s="129">
        <v>1543101</v>
      </c>
    </row>
    <row r="1061" spans="3:4">
      <c r="C1061" s="63" t="s">
        <v>1203</v>
      </c>
      <c r="D1061" s="129">
        <v>1075882</v>
      </c>
    </row>
    <row r="1062" spans="3:4">
      <c r="C1062" s="63" t="s">
        <v>364</v>
      </c>
      <c r="D1062" s="129">
        <v>8264361</v>
      </c>
    </row>
    <row r="1063" spans="3:4">
      <c r="C1063" s="63" t="s">
        <v>365</v>
      </c>
      <c r="D1063" s="129">
        <v>4841110</v>
      </c>
    </row>
    <row r="1064" spans="3:4">
      <c r="C1064" s="63" t="s">
        <v>457</v>
      </c>
      <c r="D1064" s="129">
        <v>7500002</v>
      </c>
    </row>
    <row r="1065" spans="3:4">
      <c r="C1065" s="63" t="s">
        <v>1048</v>
      </c>
      <c r="D1065" s="129">
        <v>9960000</v>
      </c>
    </row>
    <row r="1066" spans="3:4">
      <c r="C1066" s="126" t="s">
        <v>366</v>
      </c>
      <c r="D1066" s="127">
        <v>1734985101</v>
      </c>
    </row>
    <row r="1067" spans="3:4">
      <c r="C1067" s="128" t="s">
        <v>245</v>
      </c>
      <c r="D1067" s="129">
        <v>1455500578</v>
      </c>
    </row>
    <row r="1068" spans="3:4">
      <c r="C1068" s="63" t="s">
        <v>435</v>
      </c>
      <c r="D1068" s="129">
        <v>157231672</v>
      </c>
    </row>
    <row r="1069" spans="3:4">
      <c r="C1069" s="63" t="s">
        <v>1202</v>
      </c>
      <c r="D1069" s="129">
        <v>26496875</v>
      </c>
    </row>
    <row r="1070" spans="3:4">
      <c r="C1070" s="63" t="s">
        <v>639</v>
      </c>
      <c r="D1070" s="129">
        <v>5188516</v>
      </c>
    </row>
    <row r="1071" spans="3:4">
      <c r="C1071" s="63" t="s">
        <v>1718</v>
      </c>
      <c r="D1071" s="129">
        <v>6508435</v>
      </c>
    </row>
    <row r="1072" spans="3:4">
      <c r="C1072" s="63" t="s">
        <v>1201</v>
      </c>
      <c r="D1072" s="129">
        <v>1310327</v>
      </c>
    </row>
    <row r="1073" spans="3:4">
      <c r="C1073" s="63" t="s">
        <v>1719</v>
      </c>
      <c r="D1073" s="129">
        <v>5242460</v>
      </c>
    </row>
    <row r="1074" spans="3:4">
      <c r="C1074" s="63" t="s">
        <v>640</v>
      </c>
      <c r="D1074" s="129">
        <v>1112112</v>
      </c>
    </row>
    <row r="1075" spans="3:4">
      <c r="C1075" s="63" t="s">
        <v>1720</v>
      </c>
      <c r="D1075" s="129">
        <v>1112112</v>
      </c>
    </row>
    <row r="1076" spans="3:4">
      <c r="C1076" s="63" t="s">
        <v>1721</v>
      </c>
      <c r="D1076" s="129">
        <v>5560558</v>
      </c>
    </row>
    <row r="1077" spans="3:4">
      <c r="C1077" s="63" t="s">
        <v>1722</v>
      </c>
      <c r="D1077" s="129">
        <v>2419006</v>
      </c>
    </row>
    <row r="1078" spans="3:4">
      <c r="C1078" s="63" t="s">
        <v>1723</v>
      </c>
      <c r="D1078" s="129">
        <v>12095029</v>
      </c>
    </row>
    <row r="1079" spans="3:4">
      <c r="C1079" s="63" t="s">
        <v>641</v>
      </c>
      <c r="D1079" s="129">
        <v>7389792</v>
      </c>
    </row>
    <row r="1080" spans="3:4">
      <c r="C1080" s="63" t="s">
        <v>1724</v>
      </c>
      <c r="D1080" s="129">
        <v>1498437</v>
      </c>
    </row>
    <row r="1081" spans="3:4">
      <c r="C1081" s="63" t="s">
        <v>1725</v>
      </c>
      <c r="D1081" s="129">
        <v>7492185</v>
      </c>
    </row>
    <row r="1082" spans="3:4">
      <c r="C1082" s="63" t="s">
        <v>1726</v>
      </c>
      <c r="D1082" s="129">
        <v>1486291</v>
      </c>
    </row>
    <row r="1083" spans="3:4">
      <c r="C1083" s="63" t="s">
        <v>1200</v>
      </c>
      <c r="D1083" s="129">
        <v>16726449</v>
      </c>
    </row>
    <row r="1084" spans="3:4">
      <c r="C1084" s="63" t="s">
        <v>367</v>
      </c>
      <c r="D1084" s="129">
        <v>166000001</v>
      </c>
    </row>
    <row r="1085" spans="3:4">
      <c r="C1085" s="63" t="s">
        <v>1727</v>
      </c>
      <c r="D1085" s="129">
        <v>2417108</v>
      </c>
    </row>
    <row r="1086" spans="3:4">
      <c r="C1086" s="63" t="s">
        <v>1728</v>
      </c>
      <c r="D1086" s="129">
        <v>2129173</v>
      </c>
    </row>
    <row r="1087" spans="3:4">
      <c r="C1087" s="63" t="s">
        <v>1729</v>
      </c>
      <c r="D1087" s="129">
        <v>4061379</v>
      </c>
    </row>
    <row r="1088" spans="3:4">
      <c r="C1088" s="63" t="s">
        <v>642</v>
      </c>
      <c r="D1088" s="129">
        <v>3714026</v>
      </c>
    </row>
    <row r="1089" spans="3:4">
      <c r="C1089" s="63" t="s">
        <v>1199</v>
      </c>
      <c r="D1089" s="129">
        <v>7000000</v>
      </c>
    </row>
    <row r="1090" spans="3:4">
      <c r="C1090" s="63" t="s">
        <v>1730</v>
      </c>
      <c r="D1090" s="129">
        <v>1318200</v>
      </c>
    </row>
    <row r="1091" spans="3:4">
      <c r="C1091" s="63" t="s">
        <v>368</v>
      </c>
      <c r="D1091" s="129">
        <v>2347098</v>
      </c>
    </row>
    <row r="1092" spans="3:4">
      <c r="C1092" s="63" t="s">
        <v>1077</v>
      </c>
      <c r="D1092" s="129">
        <v>3216613</v>
      </c>
    </row>
    <row r="1093" spans="3:4">
      <c r="C1093" s="63" t="s">
        <v>1016</v>
      </c>
      <c r="D1093" s="129">
        <v>20000000</v>
      </c>
    </row>
    <row r="1094" spans="3:4">
      <c r="C1094" s="63" t="s">
        <v>643</v>
      </c>
      <c r="D1094" s="129">
        <v>1945401</v>
      </c>
    </row>
    <row r="1095" spans="3:4">
      <c r="C1095" s="63" t="s">
        <v>1731</v>
      </c>
      <c r="D1095" s="129">
        <v>7492175</v>
      </c>
    </row>
    <row r="1096" spans="3:4">
      <c r="C1096" s="63" t="s">
        <v>1732</v>
      </c>
      <c r="D1096" s="129">
        <v>12473591</v>
      </c>
    </row>
    <row r="1097" spans="3:4">
      <c r="C1097" s="63" t="s">
        <v>644</v>
      </c>
      <c r="D1097" s="129">
        <v>4845910</v>
      </c>
    </row>
    <row r="1098" spans="3:4">
      <c r="C1098" s="63" t="s">
        <v>1733</v>
      </c>
      <c r="D1098" s="129">
        <v>2488475</v>
      </c>
    </row>
    <row r="1099" spans="3:4">
      <c r="C1099" s="63" t="s">
        <v>1198</v>
      </c>
      <c r="D1099" s="129">
        <v>10587127</v>
      </c>
    </row>
    <row r="1100" spans="3:4">
      <c r="C1100" s="63" t="s">
        <v>645</v>
      </c>
      <c r="D1100" s="129">
        <v>1849743</v>
      </c>
    </row>
    <row r="1101" spans="3:4">
      <c r="C1101" s="63" t="s">
        <v>1197</v>
      </c>
      <c r="D1101" s="129">
        <v>37375859</v>
      </c>
    </row>
    <row r="1102" spans="3:4">
      <c r="C1102" s="63" t="s">
        <v>1734</v>
      </c>
      <c r="D1102" s="129">
        <v>5023007</v>
      </c>
    </row>
    <row r="1103" spans="3:4">
      <c r="C1103" s="63" t="s">
        <v>1735</v>
      </c>
      <c r="D1103" s="129">
        <v>3662761</v>
      </c>
    </row>
    <row r="1104" spans="3:4">
      <c r="C1104" s="63" t="s">
        <v>1196</v>
      </c>
      <c r="D1104" s="129">
        <v>37521083</v>
      </c>
    </row>
    <row r="1105" spans="3:4">
      <c r="C1105" s="63" t="s">
        <v>1736</v>
      </c>
      <c r="D1105" s="129">
        <v>2429113</v>
      </c>
    </row>
    <row r="1106" spans="3:4">
      <c r="C1106" s="63" t="s">
        <v>1195</v>
      </c>
      <c r="D1106" s="129">
        <v>6751973</v>
      </c>
    </row>
    <row r="1107" spans="3:4">
      <c r="C1107" s="63" t="s">
        <v>369</v>
      </c>
      <c r="D1107" s="129">
        <v>76154845</v>
      </c>
    </row>
    <row r="1108" spans="3:4">
      <c r="C1108" s="63" t="s">
        <v>646</v>
      </c>
      <c r="D1108" s="129">
        <v>6080000</v>
      </c>
    </row>
    <row r="1109" spans="3:4">
      <c r="C1109" s="63" t="s">
        <v>1737</v>
      </c>
      <c r="D1109" s="129">
        <v>5437376</v>
      </c>
    </row>
    <row r="1110" spans="3:4">
      <c r="C1110" s="63" t="s">
        <v>1463</v>
      </c>
      <c r="D1110" s="129">
        <v>20000000</v>
      </c>
    </row>
    <row r="1111" spans="3:4">
      <c r="C1111" s="63" t="s">
        <v>1738</v>
      </c>
      <c r="D1111" s="129">
        <v>5652712</v>
      </c>
    </row>
    <row r="1112" spans="3:4">
      <c r="C1112" s="63" t="s">
        <v>370</v>
      </c>
      <c r="D1112" s="129">
        <v>61053890</v>
      </c>
    </row>
    <row r="1113" spans="3:4">
      <c r="C1113" s="63" t="s">
        <v>1194</v>
      </c>
      <c r="D1113" s="129">
        <v>12383198</v>
      </c>
    </row>
    <row r="1114" spans="3:4">
      <c r="C1114" s="63" t="s">
        <v>1739</v>
      </c>
      <c r="D1114" s="129">
        <v>13109885</v>
      </c>
    </row>
    <row r="1115" spans="3:4">
      <c r="C1115" s="63" t="s">
        <v>371</v>
      </c>
      <c r="D1115" s="129">
        <v>177387225</v>
      </c>
    </row>
    <row r="1116" spans="3:4">
      <c r="C1116" s="63" t="s">
        <v>1740</v>
      </c>
      <c r="D1116" s="129">
        <v>5129530</v>
      </c>
    </row>
    <row r="1117" spans="3:4">
      <c r="C1117" s="63" t="s">
        <v>887</v>
      </c>
      <c r="D1117" s="129">
        <v>75527452</v>
      </c>
    </row>
    <row r="1118" spans="3:4">
      <c r="C1118" s="63" t="s">
        <v>372</v>
      </c>
      <c r="D1118" s="129">
        <v>12751040</v>
      </c>
    </row>
    <row r="1119" spans="3:4">
      <c r="C1119" s="63" t="s">
        <v>373</v>
      </c>
      <c r="D1119" s="129">
        <v>191812602</v>
      </c>
    </row>
    <row r="1120" spans="3:4">
      <c r="C1120" s="63" t="s">
        <v>458</v>
      </c>
      <c r="D1120" s="129">
        <v>76458419</v>
      </c>
    </row>
    <row r="1121" spans="3:4">
      <c r="C1121" s="63" t="s">
        <v>1070</v>
      </c>
      <c r="D1121" s="129">
        <v>111042332</v>
      </c>
    </row>
    <row r="1122" spans="3:4">
      <c r="C1122" s="63" t="s">
        <v>247</v>
      </c>
      <c r="D1122" s="129">
        <v>14154718</v>
      </c>
    </row>
    <row r="1123" spans="3:4">
      <c r="C1123" s="63" t="s">
        <v>1193</v>
      </c>
      <c r="D1123" s="129">
        <v>14083521</v>
      </c>
    </row>
    <row r="1124" spans="3:4">
      <c r="C1124" s="63" t="s">
        <v>1741</v>
      </c>
      <c r="D1124" s="129">
        <v>71197</v>
      </c>
    </row>
    <row r="1125" spans="3:4">
      <c r="C1125" s="63" t="s">
        <v>248</v>
      </c>
      <c r="D1125" s="129">
        <v>265329805</v>
      </c>
    </row>
    <row r="1126" spans="3:4">
      <c r="C1126" s="63" t="s">
        <v>1742</v>
      </c>
      <c r="D1126" s="129">
        <v>96421796</v>
      </c>
    </row>
    <row r="1127" spans="3:4">
      <c r="C1127" s="63" t="s">
        <v>1743</v>
      </c>
      <c r="D1127" s="129">
        <v>45999793</v>
      </c>
    </row>
    <row r="1128" spans="3:4">
      <c r="C1128" s="63" t="s">
        <v>1744</v>
      </c>
      <c r="D1128" s="129">
        <v>83830216</v>
      </c>
    </row>
    <row r="1129" spans="3:4">
      <c r="C1129" s="63" t="s">
        <v>417</v>
      </c>
      <c r="D1129" s="129">
        <v>39078000</v>
      </c>
    </row>
    <row r="1130" spans="3:4">
      <c r="C1130" s="126" t="s">
        <v>374</v>
      </c>
      <c r="D1130" s="127">
        <v>697956452</v>
      </c>
    </row>
    <row r="1131" spans="3:4">
      <c r="C1131" s="128" t="s">
        <v>245</v>
      </c>
      <c r="D1131" s="129">
        <v>638383686</v>
      </c>
    </row>
    <row r="1132" spans="3:4">
      <c r="C1132" s="63" t="s">
        <v>1099</v>
      </c>
      <c r="D1132" s="129">
        <v>15080801</v>
      </c>
    </row>
    <row r="1133" spans="3:4">
      <c r="C1133" s="63" t="s">
        <v>1464</v>
      </c>
      <c r="D1133" s="129">
        <v>20652855</v>
      </c>
    </row>
    <row r="1134" spans="3:4">
      <c r="C1134" s="63" t="s">
        <v>1745</v>
      </c>
      <c r="D1134" s="129">
        <v>19306742</v>
      </c>
    </row>
    <row r="1135" spans="3:4">
      <c r="C1135" s="63" t="s">
        <v>1377</v>
      </c>
      <c r="D1135" s="129">
        <v>27739160</v>
      </c>
    </row>
    <row r="1136" spans="3:4">
      <c r="C1136" s="63" t="s">
        <v>375</v>
      </c>
      <c r="D1136" s="129">
        <v>37967833</v>
      </c>
    </row>
    <row r="1137" spans="3:4">
      <c r="C1137" s="63" t="s">
        <v>1465</v>
      </c>
      <c r="D1137" s="129">
        <v>38981691</v>
      </c>
    </row>
    <row r="1138" spans="3:4">
      <c r="C1138" s="63" t="s">
        <v>1466</v>
      </c>
      <c r="D1138" s="129">
        <v>5407585</v>
      </c>
    </row>
    <row r="1139" spans="3:4">
      <c r="C1139" s="63" t="s">
        <v>1746</v>
      </c>
      <c r="D1139" s="129">
        <v>3750201</v>
      </c>
    </row>
    <row r="1140" spans="3:4">
      <c r="C1140" s="63" t="s">
        <v>1375</v>
      </c>
      <c r="D1140" s="129">
        <v>77963381</v>
      </c>
    </row>
    <row r="1141" spans="3:4">
      <c r="C1141" s="63" t="s">
        <v>806</v>
      </c>
      <c r="D1141" s="129">
        <v>5511231</v>
      </c>
    </row>
    <row r="1142" spans="3:4">
      <c r="C1142" s="63" t="s">
        <v>807</v>
      </c>
      <c r="D1142" s="129">
        <v>5364704</v>
      </c>
    </row>
    <row r="1143" spans="3:4">
      <c r="C1143" s="63" t="s">
        <v>808</v>
      </c>
      <c r="D1143" s="129">
        <v>2521954</v>
      </c>
    </row>
    <row r="1144" spans="3:4">
      <c r="C1144" s="63" t="s">
        <v>809</v>
      </c>
      <c r="D1144" s="129">
        <v>1514598</v>
      </c>
    </row>
    <row r="1145" spans="3:4">
      <c r="C1145" s="63" t="s">
        <v>810</v>
      </c>
      <c r="D1145" s="129">
        <v>1514598</v>
      </c>
    </row>
    <row r="1146" spans="3:4">
      <c r="C1146" s="63" t="s">
        <v>811</v>
      </c>
      <c r="D1146" s="129">
        <v>1502116</v>
      </c>
    </row>
    <row r="1147" spans="3:4">
      <c r="C1147" s="63" t="s">
        <v>812</v>
      </c>
      <c r="D1147" s="129">
        <v>1060218</v>
      </c>
    </row>
    <row r="1148" spans="3:4">
      <c r="C1148" s="63" t="s">
        <v>813</v>
      </c>
      <c r="D1148" s="129">
        <v>1514598</v>
      </c>
    </row>
    <row r="1149" spans="3:4">
      <c r="C1149" s="63" t="s">
        <v>814</v>
      </c>
      <c r="D1149" s="129">
        <v>1072940</v>
      </c>
    </row>
    <row r="1150" spans="3:4">
      <c r="C1150" s="63" t="s">
        <v>815</v>
      </c>
      <c r="D1150" s="129">
        <v>1514598</v>
      </c>
    </row>
    <row r="1151" spans="3:4">
      <c r="C1151" s="63" t="s">
        <v>816</v>
      </c>
      <c r="D1151" s="129">
        <v>1502116</v>
      </c>
    </row>
    <row r="1152" spans="3:4">
      <c r="C1152" s="63" t="s">
        <v>817</v>
      </c>
      <c r="D1152" s="129">
        <v>2521954</v>
      </c>
    </row>
    <row r="1153" spans="3:4">
      <c r="C1153" s="63" t="s">
        <v>818</v>
      </c>
      <c r="D1153" s="129">
        <v>1477611</v>
      </c>
    </row>
    <row r="1154" spans="3:4">
      <c r="C1154" s="63" t="s">
        <v>1192</v>
      </c>
      <c r="D1154" s="129">
        <v>1514598</v>
      </c>
    </row>
    <row r="1155" spans="3:4">
      <c r="C1155" s="63" t="s">
        <v>956</v>
      </c>
      <c r="D1155" s="129">
        <v>52523690</v>
      </c>
    </row>
    <row r="1156" spans="3:4">
      <c r="C1156" s="63" t="s">
        <v>1017</v>
      </c>
      <c r="D1156" s="129">
        <v>90000019</v>
      </c>
    </row>
    <row r="1157" spans="3:4">
      <c r="C1157" s="63" t="s">
        <v>1747</v>
      </c>
      <c r="D1157" s="129">
        <v>2226849</v>
      </c>
    </row>
    <row r="1158" spans="3:4">
      <c r="C1158" s="63" t="s">
        <v>1748</v>
      </c>
      <c r="D1158" s="129">
        <v>100000</v>
      </c>
    </row>
    <row r="1159" spans="3:4">
      <c r="C1159" s="63" t="s">
        <v>1749</v>
      </c>
      <c r="D1159" s="129">
        <v>3072506</v>
      </c>
    </row>
    <row r="1160" spans="3:4">
      <c r="C1160" s="63" t="s">
        <v>819</v>
      </c>
      <c r="D1160" s="129">
        <v>4489347</v>
      </c>
    </row>
    <row r="1161" spans="3:4">
      <c r="C1161" s="63" t="s">
        <v>820</v>
      </c>
      <c r="D1161" s="129">
        <v>1237092</v>
      </c>
    </row>
    <row r="1162" spans="3:4">
      <c r="C1162" s="63" t="s">
        <v>888</v>
      </c>
      <c r="D1162" s="129">
        <v>37500000</v>
      </c>
    </row>
    <row r="1163" spans="3:4">
      <c r="C1163" s="63" t="s">
        <v>1750</v>
      </c>
      <c r="D1163" s="129">
        <v>15240863</v>
      </c>
    </row>
    <row r="1164" spans="3:4">
      <c r="C1164" s="63" t="s">
        <v>1018</v>
      </c>
      <c r="D1164" s="129">
        <v>35035237</v>
      </c>
    </row>
    <row r="1165" spans="3:4">
      <c r="C1165" s="63" t="s">
        <v>459</v>
      </c>
      <c r="D1165" s="129">
        <v>120000000</v>
      </c>
    </row>
    <row r="1166" spans="3:4">
      <c r="C1166" s="63" t="s">
        <v>247</v>
      </c>
      <c r="D1166" s="129">
        <v>15600000</v>
      </c>
    </row>
    <row r="1167" spans="3:4">
      <c r="C1167" s="63" t="s">
        <v>1467</v>
      </c>
      <c r="D1167" s="129">
        <v>15600000</v>
      </c>
    </row>
    <row r="1168" spans="3:4">
      <c r="C1168" s="63" t="s">
        <v>248</v>
      </c>
      <c r="D1168" s="129">
        <v>43972766</v>
      </c>
    </row>
    <row r="1169" spans="3:4">
      <c r="C1169" s="63" t="s">
        <v>417</v>
      </c>
      <c r="D1169" s="129">
        <v>43972766</v>
      </c>
    </row>
    <row r="1170" spans="3:4">
      <c r="C1170" s="126" t="s">
        <v>258</v>
      </c>
      <c r="D1170" s="127">
        <v>4730906984</v>
      </c>
    </row>
    <row r="1171" spans="3:4">
      <c r="C1171" s="128" t="s">
        <v>245</v>
      </c>
      <c r="D1171" s="129">
        <v>4530906984</v>
      </c>
    </row>
    <row r="1172" spans="3:4">
      <c r="C1172" s="63" t="s">
        <v>957</v>
      </c>
      <c r="D1172" s="129">
        <v>262702285</v>
      </c>
    </row>
    <row r="1173" spans="3:4">
      <c r="C1173" s="63" t="s">
        <v>1172</v>
      </c>
      <c r="D1173" s="129">
        <v>250000000</v>
      </c>
    </row>
    <row r="1174" spans="3:4">
      <c r="C1174" s="63" t="s">
        <v>1468</v>
      </c>
      <c r="D1174" s="129">
        <v>57374730</v>
      </c>
    </row>
    <row r="1175" spans="3:4">
      <c r="C1175" s="63" t="s">
        <v>1751</v>
      </c>
      <c r="D1175" s="129">
        <v>23390000</v>
      </c>
    </row>
    <row r="1176" spans="3:4">
      <c r="C1176" s="63" t="s">
        <v>1752</v>
      </c>
      <c r="D1176" s="129">
        <v>43873055</v>
      </c>
    </row>
    <row r="1177" spans="3:4">
      <c r="C1177" s="63" t="s">
        <v>1469</v>
      </c>
      <c r="D1177" s="129">
        <v>50389290</v>
      </c>
    </row>
    <row r="1178" spans="3:4">
      <c r="C1178" s="63" t="s">
        <v>376</v>
      </c>
      <c r="D1178" s="129">
        <v>144090</v>
      </c>
    </row>
    <row r="1179" spans="3:4">
      <c r="C1179" s="63" t="s">
        <v>377</v>
      </c>
      <c r="D1179" s="129">
        <v>14532203</v>
      </c>
    </row>
    <row r="1180" spans="3:4">
      <c r="C1180" s="63" t="s">
        <v>378</v>
      </c>
      <c r="D1180" s="129">
        <v>16967193</v>
      </c>
    </row>
    <row r="1181" spans="3:4">
      <c r="C1181" s="63" t="s">
        <v>1191</v>
      </c>
      <c r="D1181" s="129">
        <v>15624249</v>
      </c>
    </row>
    <row r="1182" spans="3:4">
      <c r="C1182" s="63" t="s">
        <v>889</v>
      </c>
      <c r="D1182" s="129">
        <v>75022536</v>
      </c>
    </row>
    <row r="1183" spans="3:4">
      <c r="C1183" s="63" t="s">
        <v>890</v>
      </c>
      <c r="D1183" s="129">
        <v>75000763</v>
      </c>
    </row>
    <row r="1184" spans="3:4">
      <c r="C1184" s="63" t="s">
        <v>891</v>
      </c>
      <c r="D1184" s="129">
        <v>112506640</v>
      </c>
    </row>
    <row r="1185" spans="3:4">
      <c r="C1185" s="63" t="s">
        <v>1470</v>
      </c>
      <c r="D1185" s="129">
        <v>78000000</v>
      </c>
    </row>
    <row r="1186" spans="3:4">
      <c r="C1186" s="63" t="s">
        <v>1069</v>
      </c>
      <c r="D1186" s="129">
        <v>10124622</v>
      </c>
    </row>
    <row r="1187" spans="3:4">
      <c r="C1187" s="63" t="s">
        <v>1753</v>
      </c>
      <c r="D1187" s="129">
        <v>4462258</v>
      </c>
    </row>
    <row r="1188" spans="3:4">
      <c r="C1188" s="63" t="s">
        <v>1190</v>
      </c>
      <c r="D1188" s="129">
        <v>75000057</v>
      </c>
    </row>
    <row r="1189" spans="3:4">
      <c r="C1189" s="63" t="s">
        <v>1189</v>
      </c>
      <c r="D1189" s="129">
        <v>3410657</v>
      </c>
    </row>
    <row r="1190" spans="3:4">
      <c r="C1190" s="63" t="s">
        <v>1188</v>
      </c>
      <c r="D1190" s="129">
        <v>75001023</v>
      </c>
    </row>
    <row r="1191" spans="3:4">
      <c r="C1191" s="63" t="s">
        <v>379</v>
      </c>
      <c r="D1191" s="129">
        <v>100823754</v>
      </c>
    </row>
    <row r="1192" spans="3:4">
      <c r="C1192" s="63" t="s">
        <v>684</v>
      </c>
      <c r="D1192" s="129">
        <v>3410657</v>
      </c>
    </row>
    <row r="1193" spans="3:4">
      <c r="C1193" s="63" t="s">
        <v>1187</v>
      </c>
      <c r="D1193" s="129">
        <v>151740056</v>
      </c>
    </row>
    <row r="1194" spans="3:4">
      <c r="C1194" s="63" t="s">
        <v>1186</v>
      </c>
      <c r="D1194" s="129">
        <v>5153984</v>
      </c>
    </row>
    <row r="1195" spans="3:4">
      <c r="C1195" s="63" t="s">
        <v>1471</v>
      </c>
      <c r="D1195" s="129">
        <v>22089361</v>
      </c>
    </row>
    <row r="1196" spans="3:4">
      <c r="C1196" s="63" t="s">
        <v>685</v>
      </c>
      <c r="D1196" s="129">
        <v>1508689</v>
      </c>
    </row>
    <row r="1197" spans="3:4">
      <c r="C1197" s="63" t="s">
        <v>1185</v>
      </c>
      <c r="D1197" s="129">
        <v>45000000</v>
      </c>
    </row>
    <row r="1198" spans="3:4">
      <c r="C1198" s="63" t="s">
        <v>686</v>
      </c>
      <c r="D1198" s="129">
        <v>1052331</v>
      </c>
    </row>
    <row r="1199" spans="3:4">
      <c r="C1199" s="63" t="s">
        <v>1472</v>
      </c>
      <c r="D1199" s="129">
        <v>1971287</v>
      </c>
    </row>
    <row r="1200" spans="3:4">
      <c r="C1200" s="63" t="s">
        <v>1184</v>
      </c>
      <c r="D1200" s="129">
        <v>22538739</v>
      </c>
    </row>
    <row r="1201" spans="3:4">
      <c r="C1201" s="63" t="s">
        <v>1183</v>
      </c>
      <c r="D1201" s="129">
        <v>1663335</v>
      </c>
    </row>
    <row r="1202" spans="3:4">
      <c r="C1202" s="63" t="s">
        <v>380</v>
      </c>
      <c r="D1202" s="129">
        <v>229252477</v>
      </c>
    </row>
    <row r="1203" spans="3:4">
      <c r="C1203" s="63" t="s">
        <v>1182</v>
      </c>
      <c r="D1203" s="129">
        <v>1964365</v>
      </c>
    </row>
    <row r="1204" spans="3:4">
      <c r="C1204" s="63" t="s">
        <v>1181</v>
      </c>
      <c r="D1204" s="129">
        <v>1964364</v>
      </c>
    </row>
    <row r="1205" spans="3:4">
      <c r="C1205" s="63" t="s">
        <v>1754</v>
      </c>
      <c r="D1205" s="129">
        <v>14398867</v>
      </c>
    </row>
    <row r="1206" spans="3:4">
      <c r="C1206" s="63" t="s">
        <v>1180</v>
      </c>
      <c r="D1206" s="129">
        <v>5153972</v>
      </c>
    </row>
    <row r="1207" spans="3:4">
      <c r="C1207" s="63" t="s">
        <v>381</v>
      </c>
      <c r="D1207" s="129">
        <v>366597801</v>
      </c>
    </row>
    <row r="1208" spans="3:4">
      <c r="C1208" s="63" t="s">
        <v>687</v>
      </c>
      <c r="D1208" s="129">
        <v>5153972</v>
      </c>
    </row>
    <row r="1209" spans="3:4">
      <c r="C1209" s="63" t="s">
        <v>688</v>
      </c>
      <c r="D1209" s="129">
        <v>1091410</v>
      </c>
    </row>
    <row r="1210" spans="3:4">
      <c r="C1210" s="63" t="s">
        <v>689</v>
      </c>
      <c r="D1210" s="129">
        <v>1081736</v>
      </c>
    </row>
    <row r="1211" spans="3:4">
      <c r="C1211" s="63" t="s">
        <v>690</v>
      </c>
      <c r="D1211" s="129">
        <v>1579614</v>
      </c>
    </row>
    <row r="1212" spans="3:4">
      <c r="C1212" s="63" t="s">
        <v>927</v>
      </c>
      <c r="D1212" s="129">
        <v>1735238</v>
      </c>
    </row>
    <row r="1213" spans="3:4">
      <c r="C1213" s="63" t="s">
        <v>691</v>
      </c>
      <c r="D1213" s="129">
        <v>1735238</v>
      </c>
    </row>
    <row r="1214" spans="3:4">
      <c r="C1214" s="63" t="s">
        <v>692</v>
      </c>
      <c r="D1214" s="129">
        <v>1546967</v>
      </c>
    </row>
    <row r="1215" spans="3:4">
      <c r="C1215" s="63" t="s">
        <v>693</v>
      </c>
      <c r="D1215" s="129">
        <v>2377196</v>
      </c>
    </row>
    <row r="1216" spans="3:4">
      <c r="C1216" s="63" t="s">
        <v>1755</v>
      </c>
      <c r="D1216" s="129">
        <v>126237650</v>
      </c>
    </row>
    <row r="1217" spans="3:4">
      <c r="C1217" s="63" t="s">
        <v>694</v>
      </c>
      <c r="D1217" s="129">
        <v>1066299</v>
      </c>
    </row>
    <row r="1218" spans="3:4">
      <c r="C1218" s="63" t="s">
        <v>695</v>
      </c>
      <c r="D1218" s="129">
        <v>1909822</v>
      </c>
    </row>
    <row r="1219" spans="3:4">
      <c r="C1219" s="63" t="s">
        <v>696</v>
      </c>
      <c r="D1219" s="129">
        <v>2371466</v>
      </c>
    </row>
    <row r="1220" spans="3:4">
      <c r="C1220" s="63" t="s">
        <v>697</v>
      </c>
      <c r="D1220" s="129">
        <v>1909822</v>
      </c>
    </row>
    <row r="1221" spans="3:4">
      <c r="C1221" s="63" t="s">
        <v>698</v>
      </c>
      <c r="D1221" s="129">
        <v>2035430</v>
      </c>
    </row>
    <row r="1222" spans="3:4">
      <c r="C1222" s="63" t="s">
        <v>1179</v>
      </c>
      <c r="D1222" s="129">
        <v>1205250</v>
      </c>
    </row>
    <row r="1223" spans="3:4">
      <c r="C1223" s="63" t="s">
        <v>699</v>
      </c>
      <c r="D1223" s="129">
        <v>1205250</v>
      </c>
    </row>
    <row r="1224" spans="3:4">
      <c r="C1224" s="63" t="s">
        <v>700</v>
      </c>
      <c r="D1224" s="129">
        <v>1205250</v>
      </c>
    </row>
    <row r="1225" spans="3:4">
      <c r="C1225" s="63" t="s">
        <v>701</v>
      </c>
      <c r="D1225" s="129">
        <v>9986947</v>
      </c>
    </row>
    <row r="1226" spans="3:4">
      <c r="C1226" s="63" t="s">
        <v>1178</v>
      </c>
      <c r="D1226" s="129">
        <v>1731574</v>
      </c>
    </row>
    <row r="1227" spans="3:4">
      <c r="C1227" s="63" t="s">
        <v>382</v>
      </c>
      <c r="D1227" s="129">
        <v>17912610</v>
      </c>
    </row>
    <row r="1228" spans="3:4">
      <c r="C1228" s="63" t="s">
        <v>702</v>
      </c>
      <c r="D1228" s="129">
        <v>1684374</v>
      </c>
    </row>
    <row r="1229" spans="3:4">
      <c r="C1229" s="63" t="s">
        <v>703</v>
      </c>
      <c r="D1229" s="129">
        <v>2503860</v>
      </c>
    </row>
    <row r="1230" spans="3:4">
      <c r="C1230" s="63" t="s">
        <v>704</v>
      </c>
      <c r="D1230" s="129">
        <v>7879331</v>
      </c>
    </row>
    <row r="1231" spans="3:4">
      <c r="C1231" s="63" t="s">
        <v>1473</v>
      </c>
      <c r="D1231" s="129">
        <v>7350418</v>
      </c>
    </row>
    <row r="1232" spans="3:4">
      <c r="C1232" s="63" t="s">
        <v>383</v>
      </c>
      <c r="D1232" s="129">
        <v>21640444</v>
      </c>
    </row>
    <row r="1233" spans="3:4">
      <c r="C1233" s="63" t="s">
        <v>705</v>
      </c>
      <c r="D1233" s="129">
        <v>3061390</v>
      </c>
    </row>
    <row r="1234" spans="3:4">
      <c r="C1234" s="63" t="s">
        <v>706</v>
      </c>
      <c r="D1234" s="129">
        <v>6892035</v>
      </c>
    </row>
    <row r="1235" spans="3:4">
      <c r="C1235" s="63" t="s">
        <v>1756</v>
      </c>
      <c r="D1235" s="129">
        <v>1656834</v>
      </c>
    </row>
    <row r="1236" spans="3:4">
      <c r="C1236" s="63" t="s">
        <v>928</v>
      </c>
      <c r="D1236" s="129">
        <v>1565620</v>
      </c>
    </row>
    <row r="1237" spans="3:4">
      <c r="C1237" s="63" t="s">
        <v>1757</v>
      </c>
      <c r="D1237" s="129">
        <v>4767042</v>
      </c>
    </row>
    <row r="1238" spans="3:4">
      <c r="C1238" s="63" t="s">
        <v>707</v>
      </c>
      <c r="D1238" s="129">
        <v>6862380</v>
      </c>
    </row>
    <row r="1239" spans="3:4">
      <c r="C1239" s="63" t="s">
        <v>708</v>
      </c>
      <c r="D1239" s="129">
        <v>6862381</v>
      </c>
    </row>
    <row r="1240" spans="3:4">
      <c r="C1240" s="63" t="s">
        <v>709</v>
      </c>
      <c r="D1240" s="129">
        <v>1562232</v>
      </c>
    </row>
    <row r="1241" spans="3:4">
      <c r="C1241" s="63" t="s">
        <v>710</v>
      </c>
      <c r="D1241" s="129">
        <v>5181000</v>
      </c>
    </row>
    <row r="1242" spans="3:4">
      <c r="C1242" s="63" t="s">
        <v>1474</v>
      </c>
      <c r="D1242" s="129">
        <v>918891</v>
      </c>
    </row>
    <row r="1243" spans="3:4">
      <c r="C1243" s="63" t="s">
        <v>711</v>
      </c>
      <c r="D1243" s="129">
        <v>5784633</v>
      </c>
    </row>
    <row r="1244" spans="3:4">
      <c r="C1244" s="63" t="s">
        <v>1177</v>
      </c>
      <c r="D1244" s="129">
        <v>1572836</v>
      </c>
    </row>
    <row r="1245" spans="3:4">
      <c r="C1245" s="63" t="s">
        <v>1171</v>
      </c>
      <c r="D1245" s="129">
        <v>29576146</v>
      </c>
    </row>
    <row r="1246" spans="3:4">
      <c r="C1246" s="63" t="s">
        <v>1176</v>
      </c>
      <c r="D1246" s="129">
        <v>2852697</v>
      </c>
    </row>
    <row r="1247" spans="3:4">
      <c r="C1247" s="63" t="s">
        <v>712</v>
      </c>
      <c r="D1247" s="129">
        <v>1556427</v>
      </c>
    </row>
    <row r="1248" spans="3:4">
      <c r="C1248" s="63" t="s">
        <v>713</v>
      </c>
      <c r="D1248" s="129">
        <v>1756319</v>
      </c>
    </row>
    <row r="1249" spans="3:4">
      <c r="C1249" s="63" t="s">
        <v>714</v>
      </c>
      <c r="D1249" s="129">
        <v>1756319</v>
      </c>
    </row>
    <row r="1250" spans="3:4">
      <c r="C1250" s="63" t="s">
        <v>1175</v>
      </c>
      <c r="D1250" s="129">
        <v>37925268</v>
      </c>
    </row>
    <row r="1251" spans="3:4">
      <c r="C1251" s="63" t="s">
        <v>715</v>
      </c>
      <c r="D1251" s="129">
        <v>1756319</v>
      </c>
    </row>
    <row r="1252" spans="3:4">
      <c r="C1252" s="63" t="s">
        <v>716</v>
      </c>
      <c r="D1252" s="129">
        <v>1765368</v>
      </c>
    </row>
    <row r="1253" spans="3:4">
      <c r="C1253" s="63" t="s">
        <v>1758</v>
      </c>
      <c r="D1253" s="129">
        <v>381504763</v>
      </c>
    </row>
    <row r="1254" spans="3:4">
      <c r="C1254" s="63" t="s">
        <v>717</v>
      </c>
      <c r="D1254" s="129">
        <v>1502117</v>
      </c>
    </row>
    <row r="1255" spans="3:4">
      <c r="C1255" s="63" t="s">
        <v>718</v>
      </c>
      <c r="D1255" s="129">
        <v>1765368</v>
      </c>
    </row>
    <row r="1256" spans="3:4">
      <c r="C1256" s="63" t="s">
        <v>1759</v>
      </c>
      <c r="D1256" s="129">
        <v>1295822624</v>
      </c>
    </row>
    <row r="1257" spans="3:4">
      <c r="C1257" s="63" t="s">
        <v>1760</v>
      </c>
      <c r="D1257" s="129">
        <v>1060219</v>
      </c>
    </row>
    <row r="1258" spans="3:4">
      <c r="C1258" s="63" t="s">
        <v>719</v>
      </c>
      <c r="D1258" s="129">
        <v>1131784</v>
      </c>
    </row>
    <row r="1259" spans="3:4">
      <c r="C1259" s="63" t="s">
        <v>929</v>
      </c>
      <c r="D1259" s="129">
        <v>1400464</v>
      </c>
    </row>
    <row r="1260" spans="3:4">
      <c r="C1260" s="63" t="s">
        <v>1174</v>
      </c>
      <c r="D1260" s="129">
        <v>180060768</v>
      </c>
    </row>
    <row r="1261" spans="3:4">
      <c r="C1261" s="63" t="s">
        <v>720</v>
      </c>
      <c r="D1261" s="129">
        <v>1542689</v>
      </c>
    </row>
    <row r="1262" spans="3:4">
      <c r="C1262" s="63" t="s">
        <v>1475</v>
      </c>
      <c r="D1262" s="129">
        <v>44378109</v>
      </c>
    </row>
    <row r="1263" spans="3:4">
      <c r="C1263" s="63" t="s">
        <v>721</v>
      </c>
      <c r="D1263" s="129">
        <v>1542688</v>
      </c>
    </row>
    <row r="1264" spans="3:4">
      <c r="C1264" s="63" t="s">
        <v>722</v>
      </c>
      <c r="D1264" s="129">
        <v>1131784</v>
      </c>
    </row>
    <row r="1265" spans="3:4">
      <c r="C1265" s="63" t="s">
        <v>723</v>
      </c>
      <c r="D1265" s="129">
        <v>4769615</v>
      </c>
    </row>
    <row r="1266" spans="3:4">
      <c r="C1266" s="63" t="s">
        <v>724</v>
      </c>
      <c r="D1266" s="129">
        <v>1203082</v>
      </c>
    </row>
    <row r="1267" spans="3:4">
      <c r="C1267" s="63" t="s">
        <v>1173</v>
      </c>
      <c r="D1267" s="129">
        <v>21097831</v>
      </c>
    </row>
    <row r="1268" spans="3:4">
      <c r="C1268" s="63" t="s">
        <v>725</v>
      </c>
      <c r="D1268" s="129">
        <v>7442678</v>
      </c>
    </row>
    <row r="1269" spans="3:4">
      <c r="C1269" s="63" t="s">
        <v>726</v>
      </c>
      <c r="D1269" s="129">
        <v>1680028</v>
      </c>
    </row>
    <row r="1270" spans="3:4">
      <c r="C1270" s="63" t="s">
        <v>727</v>
      </c>
      <c r="D1270" s="129">
        <v>1203082</v>
      </c>
    </row>
    <row r="1271" spans="3:4">
      <c r="C1271" s="63" t="s">
        <v>728</v>
      </c>
      <c r="D1271" s="129">
        <v>7362834</v>
      </c>
    </row>
    <row r="1272" spans="3:4">
      <c r="C1272" s="63" t="s">
        <v>729</v>
      </c>
      <c r="D1272" s="129">
        <v>1725462</v>
      </c>
    </row>
    <row r="1273" spans="3:4">
      <c r="C1273" s="63" t="s">
        <v>248</v>
      </c>
      <c r="D1273" s="129">
        <v>200000000</v>
      </c>
    </row>
    <row r="1274" spans="3:4">
      <c r="C1274" s="63" t="s">
        <v>246</v>
      </c>
      <c r="D1274" s="129">
        <v>200000000</v>
      </c>
    </row>
    <row r="1275" spans="3:4">
      <c r="C1275" s="126" t="s">
        <v>384</v>
      </c>
      <c r="D1275" s="127">
        <v>257116454</v>
      </c>
    </row>
    <row r="1276" spans="3:4">
      <c r="C1276" s="128" t="s">
        <v>245</v>
      </c>
      <c r="D1276" s="129">
        <v>257116454</v>
      </c>
    </row>
    <row r="1277" spans="3:4">
      <c r="C1277" s="63" t="s">
        <v>1063</v>
      </c>
      <c r="D1277" s="129">
        <v>2882935</v>
      </c>
    </row>
    <row r="1278" spans="3:4">
      <c r="C1278" s="63" t="s">
        <v>1068</v>
      </c>
      <c r="D1278" s="129">
        <v>5905187</v>
      </c>
    </row>
    <row r="1279" spans="3:4">
      <c r="C1279" s="63" t="s">
        <v>730</v>
      </c>
      <c r="D1279" s="129">
        <v>4928241</v>
      </c>
    </row>
    <row r="1280" spans="3:4">
      <c r="C1280" s="63" t="s">
        <v>731</v>
      </c>
      <c r="D1280" s="129">
        <v>12567741</v>
      </c>
    </row>
    <row r="1281" spans="3:4">
      <c r="C1281" s="63" t="s">
        <v>930</v>
      </c>
      <c r="D1281" s="129">
        <v>12408195</v>
      </c>
    </row>
    <row r="1282" spans="3:4">
      <c r="C1282" s="63" t="s">
        <v>732</v>
      </c>
      <c r="D1282" s="129">
        <v>12408195</v>
      </c>
    </row>
    <row r="1283" spans="3:4">
      <c r="C1283" s="63" t="s">
        <v>1170</v>
      </c>
      <c r="D1283" s="129">
        <v>17182568</v>
      </c>
    </row>
    <row r="1284" spans="3:4">
      <c r="C1284" s="63" t="s">
        <v>733</v>
      </c>
      <c r="D1284" s="129">
        <v>1098569</v>
      </c>
    </row>
    <row r="1285" spans="3:4">
      <c r="C1285" s="63" t="s">
        <v>734</v>
      </c>
      <c r="D1285" s="129">
        <v>11619581</v>
      </c>
    </row>
    <row r="1286" spans="3:4">
      <c r="C1286" s="63" t="s">
        <v>1169</v>
      </c>
      <c r="D1286" s="129">
        <v>75000367</v>
      </c>
    </row>
    <row r="1287" spans="3:4">
      <c r="C1287" s="63" t="s">
        <v>735</v>
      </c>
      <c r="D1287" s="129">
        <v>7738592</v>
      </c>
    </row>
    <row r="1288" spans="3:4">
      <c r="C1288" s="63" t="s">
        <v>736</v>
      </c>
      <c r="D1288" s="129">
        <v>7738592</v>
      </c>
    </row>
    <row r="1289" spans="3:4">
      <c r="C1289" s="63" t="s">
        <v>385</v>
      </c>
      <c r="D1289" s="129">
        <v>60612344</v>
      </c>
    </row>
    <row r="1290" spans="3:4">
      <c r="C1290" s="63" t="s">
        <v>386</v>
      </c>
      <c r="D1290" s="129">
        <v>1330203</v>
      </c>
    </row>
    <row r="1291" spans="3:4">
      <c r="C1291" s="63" t="s">
        <v>1761</v>
      </c>
      <c r="D1291" s="129">
        <v>1162125</v>
      </c>
    </row>
    <row r="1292" spans="3:4">
      <c r="C1292" s="63" t="s">
        <v>460</v>
      </c>
      <c r="D1292" s="129">
        <v>22533019</v>
      </c>
    </row>
    <row r="1293" spans="3:4">
      <c r="C1293" s="63" t="s">
        <v>259</v>
      </c>
      <c r="D1293" s="129">
        <v>1369718080</v>
      </c>
    </row>
    <row r="1294" spans="3:4">
      <c r="C1294" s="63" t="s">
        <v>245</v>
      </c>
      <c r="D1294" s="129">
        <v>954019080</v>
      </c>
    </row>
    <row r="1295" spans="3:4">
      <c r="C1295" s="63" t="s">
        <v>737</v>
      </c>
      <c r="D1295" s="129">
        <v>2493291</v>
      </c>
    </row>
    <row r="1296" spans="3:4">
      <c r="C1296" s="63" t="s">
        <v>1762</v>
      </c>
      <c r="D1296" s="129">
        <v>49672114</v>
      </c>
    </row>
    <row r="1297" spans="3:4">
      <c r="C1297" s="63" t="s">
        <v>738</v>
      </c>
      <c r="D1297" s="129">
        <v>5076261</v>
      </c>
    </row>
    <row r="1298" spans="3:4">
      <c r="C1298" s="63" t="s">
        <v>739</v>
      </c>
      <c r="D1298" s="129">
        <v>2493291</v>
      </c>
    </row>
    <row r="1299" spans="3:4">
      <c r="C1299" s="63" t="s">
        <v>931</v>
      </c>
      <c r="D1299" s="129">
        <v>6794890</v>
      </c>
    </row>
    <row r="1300" spans="3:4">
      <c r="C1300" s="63" t="s">
        <v>740</v>
      </c>
      <c r="D1300" s="129">
        <v>2707082</v>
      </c>
    </row>
    <row r="1301" spans="3:4">
      <c r="C1301" s="63" t="s">
        <v>741</v>
      </c>
      <c r="D1301" s="129">
        <v>12526106</v>
      </c>
    </row>
    <row r="1302" spans="3:4">
      <c r="C1302" s="63" t="s">
        <v>742</v>
      </c>
      <c r="D1302" s="129">
        <v>9502603</v>
      </c>
    </row>
    <row r="1303" spans="3:4">
      <c r="C1303" s="63" t="s">
        <v>743</v>
      </c>
      <c r="D1303" s="129">
        <v>5473340</v>
      </c>
    </row>
    <row r="1304" spans="3:4">
      <c r="C1304" s="63" t="s">
        <v>744</v>
      </c>
      <c r="D1304" s="129">
        <v>5473340</v>
      </c>
    </row>
    <row r="1305" spans="3:4">
      <c r="C1305" s="63" t="s">
        <v>745</v>
      </c>
      <c r="D1305" s="129">
        <v>14580842</v>
      </c>
    </row>
    <row r="1306" spans="3:4">
      <c r="C1306" s="63" t="s">
        <v>746</v>
      </c>
      <c r="D1306" s="129">
        <v>7771946</v>
      </c>
    </row>
    <row r="1307" spans="3:4">
      <c r="C1307" s="63" t="s">
        <v>747</v>
      </c>
      <c r="D1307" s="129">
        <v>4868261</v>
      </c>
    </row>
    <row r="1308" spans="3:4">
      <c r="C1308" s="63" t="s">
        <v>387</v>
      </c>
      <c r="D1308" s="129">
        <v>25000000</v>
      </c>
    </row>
    <row r="1309" spans="3:4">
      <c r="C1309" s="63" t="s">
        <v>1168</v>
      </c>
      <c r="D1309" s="129">
        <v>1547718</v>
      </c>
    </row>
    <row r="1310" spans="3:4">
      <c r="C1310" s="63" t="s">
        <v>1763</v>
      </c>
      <c r="D1310" s="129">
        <v>7507685</v>
      </c>
    </row>
    <row r="1311" spans="3:4">
      <c r="C1311" s="63" t="s">
        <v>1019</v>
      </c>
      <c r="D1311" s="129">
        <v>12315980</v>
      </c>
    </row>
    <row r="1312" spans="3:4">
      <c r="C1312" s="63" t="s">
        <v>388</v>
      </c>
      <c r="D1312" s="129">
        <v>75000002</v>
      </c>
    </row>
    <row r="1313" spans="3:4">
      <c r="C1313" s="63" t="s">
        <v>1764</v>
      </c>
      <c r="D1313" s="129">
        <v>1913319</v>
      </c>
    </row>
    <row r="1314" spans="3:4">
      <c r="C1314" s="63" t="s">
        <v>389</v>
      </c>
      <c r="D1314" s="129">
        <v>253247167</v>
      </c>
    </row>
    <row r="1315" spans="3:4">
      <c r="C1315" s="63" t="s">
        <v>390</v>
      </c>
      <c r="D1315" s="129">
        <v>15000003</v>
      </c>
    </row>
    <row r="1316" spans="3:4">
      <c r="C1316" s="63" t="s">
        <v>1765</v>
      </c>
      <c r="D1316" s="129">
        <v>1712423</v>
      </c>
    </row>
    <row r="1317" spans="3:4">
      <c r="C1317" s="63" t="s">
        <v>391</v>
      </c>
      <c r="D1317" s="129">
        <v>7077556</v>
      </c>
    </row>
    <row r="1318" spans="3:4">
      <c r="C1318" s="63" t="s">
        <v>392</v>
      </c>
      <c r="D1318" s="129">
        <v>210000004</v>
      </c>
    </row>
    <row r="1319" spans="3:4">
      <c r="C1319" s="63" t="s">
        <v>1766</v>
      </c>
      <c r="D1319" s="129">
        <v>5000000</v>
      </c>
    </row>
    <row r="1320" spans="3:4">
      <c r="C1320" s="63" t="s">
        <v>1767</v>
      </c>
      <c r="D1320" s="129">
        <v>209263856</v>
      </c>
    </row>
    <row r="1321" spans="3:4">
      <c r="C1321" s="63" t="s">
        <v>248</v>
      </c>
      <c r="D1321" s="129">
        <v>415699000</v>
      </c>
    </row>
    <row r="1322" spans="3:4">
      <c r="C1322" s="63" t="s">
        <v>417</v>
      </c>
      <c r="D1322" s="129">
        <v>415699000</v>
      </c>
    </row>
    <row r="1323" spans="3:4">
      <c r="C1323" s="126" t="s">
        <v>393</v>
      </c>
      <c r="D1323" s="127">
        <v>669417077</v>
      </c>
    </row>
    <row r="1324" spans="3:4">
      <c r="C1324" s="128" t="s">
        <v>245</v>
      </c>
      <c r="D1324" s="129">
        <v>669417077</v>
      </c>
    </row>
    <row r="1325" spans="3:4">
      <c r="C1325" s="63" t="s">
        <v>1476</v>
      </c>
      <c r="D1325" s="129">
        <v>161617278</v>
      </c>
    </row>
    <row r="1326" spans="3:4">
      <c r="C1326" s="63" t="s">
        <v>1020</v>
      </c>
      <c r="D1326" s="129">
        <v>914202</v>
      </c>
    </row>
    <row r="1327" spans="3:4">
      <c r="C1327" s="63" t="s">
        <v>394</v>
      </c>
      <c r="D1327" s="129">
        <v>43984811</v>
      </c>
    </row>
    <row r="1328" spans="3:4">
      <c r="C1328" s="63" t="s">
        <v>395</v>
      </c>
      <c r="D1328" s="129">
        <v>117414</v>
      </c>
    </row>
    <row r="1329" spans="3:4">
      <c r="C1329" s="63" t="s">
        <v>1768</v>
      </c>
      <c r="D1329" s="129">
        <v>2057250</v>
      </c>
    </row>
    <row r="1330" spans="3:4">
      <c r="C1330" s="63" t="s">
        <v>821</v>
      </c>
      <c r="D1330" s="129">
        <v>1558695</v>
      </c>
    </row>
    <row r="1331" spans="3:4">
      <c r="C1331" s="63" t="s">
        <v>822</v>
      </c>
      <c r="D1331" s="129">
        <v>1558695</v>
      </c>
    </row>
    <row r="1332" spans="3:4">
      <c r="C1332" s="63" t="s">
        <v>823</v>
      </c>
      <c r="D1332" s="129">
        <v>2704204</v>
      </c>
    </row>
    <row r="1333" spans="3:4">
      <c r="C1333" s="63" t="s">
        <v>1769</v>
      </c>
      <c r="D1333" s="129">
        <v>1985061</v>
      </c>
    </row>
    <row r="1334" spans="3:4">
      <c r="C1334" s="63" t="s">
        <v>396</v>
      </c>
      <c r="D1334" s="129">
        <v>2448273</v>
      </c>
    </row>
    <row r="1335" spans="3:4">
      <c r="C1335" s="63" t="s">
        <v>1167</v>
      </c>
      <c r="D1335" s="129">
        <v>37500035</v>
      </c>
    </row>
    <row r="1336" spans="3:4">
      <c r="C1336" s="63" t="s">
        <v>892</v>
      </c>
      <c r="D1336" s="129">
        <v>112500001</v>
      </c>
    </row>
    <row r="1337" spans="3:4">
      <c r="C1337" s="63" t="s">
        <v>824</v>
      </c>
      <c r="D1337" s="129">
        <v>2521954</v>
      </c>
    </row>
    <row r="1338" spans="3:4">
      <c r="C1338" s="63" t="s">
        <v>825</v>
      </c>
      <c r="D1338" s="129">
        <v>1109666</v>
      </c>
    </row>
    <row r="1339" spans="3:4">
      <c r="C1339" s="63" t="s">
        <v>1770</v>
      </c>
      <c r="D1339" s="129">
        <v>2438083</v>
      </c>
    </row>
    <row r="1340" spans="3:4">
      <c r="C1340" s="63" t="s">
        <v>1771</v>
      </c>
      <c r="D1340" s="129">
        <v>1519811</v>
      </c>
    </row>
    <row r="1341" spans="3:4">
      <c r="C1341" s="63" t="s">
        <v>1772</v>
      </c>
      <c r="D1341" s="129">
        <v>1519811</v>
      </c>
    </row>
    <row r="1342" spans="3:4">
      <c r="C1342" s="63" t="s">
        <v>826</v>
      </c>
      <c r="D1342" s="129">
        <v>1109666</v>
      </c>
    </row>
    <row r="1343" spans="3:4">
      <c r="C1343" s="63" t="s">
        <v>1166</v>
      </c>
      <c r="D1343" s="129">
        <v>2512391</v>
      </c>
    </row>
    <row r="1344" spans="3:4">
      <c r="C1344" s="63" t="s">
        <v>441</v>
      </c>
      <c r="D1344" s="129">
        <v>32037047</v>
      </c>
    </row>
    <row r="1345" spans="3:4">
      <c r="C1345" s="63" t="s">
        <v>1773</v>
      </c>
      <c r="D1345" s="129">
        <v>2168240</v>
      </c>
    </row>
    <row r="1346" spans="3:4">
      <c r="C1346" s="63" t="s">
        <v>827</v>
      </c>
      <c r="D1346" s="129">
        <v>3241040</v>
      </c>
    </row>
    <row r="1347" spans="3:4">
      <c r="C1347" s="63" t="s">
        <v>828</v>
      </c>
      <c r="D1347" s="129">
        <v>2512391</v>
      </c>
    </row>
    <row r="1348" spans="3:4">
      <c r="C1348" s="63" t="s">
        <v>829</v>
      </c>
      <c r="D1348" s="129">
        <v>268235</v>
      </c>
    </row>
    <row r="1349" spans="3:4">
      <c r="C1349" s="63" t="s">
        <v>830</v>
      </c>
      <c r="D1349" s="129">
        <v>1514598</v>
      </c>
    </row>
    <row r="1350" spans="3:4">
      <c r="C1350" s="63" t="s">
        <v>831</v>
      </c>
      <c r="D1350" s="129">
        <v>1514598</v>
      </c>
    </row>
    <row r="1351" spans="3:4">
      <c r="C1351" s="63" t="s">
        <v>1021</v>
      </c>
      <c r="D1351" s="129">
        <v>46009770</v>
      </c>
    </row>
    <row r="1352" spans="3:4">
      <c r="C1352" s="63" t="s">
        <v>1774</v>
      </c>
      <c r="D1352" s="129">
        <v>100000</v>
      </c>
    </row>
    <row r="1353" spans="3:4">
      <c r="C1353" s="63" t="s">
        <v>461</v>
      </c>
      <c r="D1353" s="129">
        <v>150029233</v>
      </c>
    </row>
    <row r="1354" spans="3:4">
      <c r="C1354" s="63" t="s">
        <v>1775</v>
      </c>
      <c r="D1354" s="129">
        <v>24680181</v>
      </c>
    </row>
    <row r="1355" spans="3:4">
      <c r="C1355" s="63" t="s">
        <v>1022</v>
      </c>
      <c r="D1355" s="129">
        <v>23664443</v>
      </c>
    </row>
    <row r="1356" spans="3:4">
      <c r="C1356" s="126" t="s">
        <v>397</v>
      </c>
      <c r="D1356" s="127">
        <v>2825645076</v>
      </c>
    </row>
    <row r="1357" spans="3:4">
      <c r="C1357" s="128" t="s">
        <v>245</v>
      </c>
      <c r="D1357" s="129">
        <v>1798325483</v>
      </c>
    </row>
    <row r="1358" spans="3:4">
      <c r="C1358" s="63" t="s">
        <v>541</v>
      </c>
      <c r="D1358" s="129">
        <v>1140378</v>
      </c>
    </row>
    <row r="1359" spans="3:4">
      <c r="C1359" s="63" t="s">
        <v>1477</v>
      </c>
      <c r="D1359" s="129">
        <v>156108</v>
      </c>
    </row>
    <row r="1360" spans="3:4">
      <c r="C1360" s="63" t="s">
        <v>1776</v>
      </c>
      <c r="D1360" s="129">
        <v>1398551</v>
      </c>
    </row>
    <row r="1361" spans="3:4">
      <c r="C1361" s="63" t="s">
        <v>1777</v>
      </c>
      <c r="D1361" s="129">
        <v>1605091</v>
      </c>
    </row>
    <row r="1362" spans="3:4">
      <c r="C1362" s="63" t="s">
        <v>1165</v>
      </c>
      <c r="D1362" s="129">
        <v>22199146</v>
      </c>
    </row>
    <row r="1363" spans="3:4">
      <c r="C1363" s="63" t="s">
        <v>1478</v>
      </c>
      <c r="D1363" s="129">
        <v>145282175</v>
      </c>
    </row>
    <row r="1364" spans="3:4">
      <c r="C1364" s="63" t="s">
        <v>1352</v>
      </c>
      <c r="D1364" s="129">
        <v>6842908</v>
      </c>
    </row>
    <row r="1365" spans="3:4">
      <c r="C1365" s="63" t="s">
        <v>1778</v>
      </c>
      <c r="D1365" s="129">
        <v>158322380</v>
      </c>
    </row>
    <row r="1366" spans="3:4">
      <c r="C1366" s="63" t="s">
        <v>1373</v>
      </c>
      <c r="D1366" s="129">
        <v>42248433</v>
      </c>
    </row>
    <row r="1367" spans="3:4">
      <c r="C1367" s="63" t="s">
        <v>1479</v>
      </c>
      <c r="D1367" s="129">
        <v>60808266</v>
      </c>
    </row>
    <row r="1368" spans="3:4">
      <c r="C1368" s="63" t="s">
        <v>436</v>
      </c>
      <c r="D1368" s="129">
        <v>75716837</v>
      </c>
    </row>
    <row r="1369" spans="3:4">
      <c r="C1369" s="63" t="s">
        <v>1779</v>
      </c>
      <c r="D1369" s="129">
        <v>2760158</v>
      </c>
    </row>
    <row r="1370" spans="3:4">
      <c r="C1370" s="63" t="s">
        <v>398</v>
      </c>
      <c r="D1370" s="129">
        <v>1526627</v>
      </c>
    </row>
    <row r="1371" spans="3:4">
      <c r="C1371" s="63" t="s">
        <v>958</v>
      </c>
      <c r="D1371" s="129">
        <v>3886577</v>
      </c>
    </row>
    <row r="1372" spans="3:4">
      <c r="C1372" s="63" t="s">
        <v>1780</v>
      </c>
      <c r="D1372" s="129">
        <v>5033490</v>
      </c>
    </row>
    <row r="1373" spans="3:4">
      <c r="C1373" s="63" t="s">
        <v>1480</v>
      </c>
      <c r="D1373" s="129">
        <v>2334000</v>
      </c>
    </row>
    <row r="1374" spans="3:4">
      <c r="C1374" s="63" t="s">
        <v>1481</v>
      </c>
      <c r="D1374" s="129">
        <v>374290</v>
      </c>
    </row>
    <row r="1375" spans="3:4">
      <c r="C1375" s="63" t="s">
        <v>1781</v>
      </c>
      <c r="D1375" s="129">
        <v>1000000</v>
      </c>
    </row>
    <row r="1376" spans="3:4">
      <c r="C1376" s="63" t="s">
        <v>1023</v>
      </c>
      <c r="D1376" s="129">
        <v>97757018</v>
      </c>
    </row>
    <row r="1377" spans="3:4">
      <c r="C1377" s="63" t="s">
        <v>1024</v>
      </c>
      <c r="D1377" s="129">
        <v>23470463</v>
      </c>
    </row>
    <row r="1378" spans="3:4">
      <c r="C1378" s="63" t="s">
        <v>399</v>
      </c>
      <c r="D1378" s="129">
        <v>15000001</v>
      </c>
    </row>
    <row r="1379" spans="3:4">
      <c r="C1379" s="63" t="s">
        <v>1164</v>
      </c>
      <c r="D1379" s="129">
        <v>1000000</v>
      </c>
    </row>
    <row r="1380" spans="3:4">
      <c r="C1380" s="63" t="s">
        <v>1163</v>
      </c>
      <c r="D1380" s="129">
        <v>6975350</v>
      </c>
    </row>
    <row r="1381" spans="3:4">
      <c r="C1381" s="63" t="s">
        <v>959</v>
      </c>
      <c r="D1381" s="129">
        <v>17521929</v>
      </c>
    </row>
    <row r="1382" spans="3:4">
      <c r="C1382" s="63" t="s">
        <v>1372</v>
      </c>
      <c r="D1382" s="129">
        <v>5100000</v>
      </c>
    </row>
    <row r="1383" spans="3:4">
      <c r="C1383" s="63" t="s">
        <v>1025</v>
      </c>
      <c r="D1383" s="129">
        <v>29822131</v>
      </c>
    </row>
    <row r="1384" spans="3:4">
      <c r="C1384" s="63" t="s">
        <v>1482</v>
      </c>
      <c r="D1384" s="129">
        <v>41353374</v>
      </c>
    </row>
    <row r="1385" spans="3:4">
      <c r="C1385" s="63" t="s">
        <v>893</v>
      </c>
      <c r="D1385" s="129">
        <v>75000389</v>
      </c>
    </row>
    <row r="1386" spans="3:4">
      <c r="C1386" s="63" t="s">
        <v>894</v>
      </c>
      <c r="D1386" s="129">
        <v>30019393</v>
      </c>
    </row>
    <row r="1387" spans="3:4">
      <c r="C1387" s="63" t="s">
        <v>895</v>
      </c>
      <c r="D1387" s="129">
        <v>75000187</v>
      </c>
    </row>
    <row r="1388" spans="3:4">
      <c r="C1388" s="63" t="s">
        <v>960</v>
      </c>
      <c r="D1388" s="129">
        <v>701291</v>
      </c>
    </row>
    <row r="1389" spans="3:4">
      <c r="C1389" s="63" t="s">
        <v>832</v>
      </c>
      <c r="D1389" s="129">
        <v>1467303</v>
      </c>
    </row>
    <row r="1390" spans="3:4">
      <c r="C1390" s="63" t="s">
        <v>1782</v>
      </c>
      <c r="D1390" s="129">
        <v>1071124</v>
      </c>
    </row>
    <row r="1391" spans="3:4">
      <c r="C1391" s="63" t="s">
        <v>400</v>
      </c>
      <c r="D1391" s="129">
        <v>3759181</v>
      </c>
    </row>
    <row r="1392" spans="3:4">
      <c r="C1392" s="63" t="s">
        <v>1026</v>
      </c>
      <c r="D1392" s="129">
        <v>3390954</v>
      </c>
    </row>
    <row r="1393" spans="3:4">
      <c r="C1393" s="63" t="s">
        <v>1162</v>
      </c>
      <c r="D1393" s="129">
        <v>7800000</v>
      </c>
    </row>
    <row r="1394" spans="3:4">
      <c r="C1394" s="63" t="s">
        <v>1783</v>
      </c>
      <c r="D1394" s="129">
        <v>7336516</v>
      </c>
    </row>
    <row r="1395" spans="3:4">
      <c r="C1395" s="63" t="s">
        <v>833</v>
      </c>
      <c r="D1395" s="129">
        <v>7519124</v>
      </c>
    </row>
    <row r="1396" spans="3:4">
      <c r="C1396" s="63" t="s">
        <v>1161</v>
      </c>
      <c r="D1396" s="129">
        <v>15600000</v>
      </c>
    </row>
    <row r="1397" spans="3:4">
      <c r="C1397" s="63" t="s">
        <v>1784</v>
      </c>
      <c r="D1397" s="129">
        <v>6850758</v>
      </c>
    </row>
    <row r="1398" spans="3:4">
      <c r="C1398" s="63" t="s">
        <v>1027</v>
      </c>
      <c r="D1398" s="129">
        <v>6349242</v>
      </c>
    </row>
    <row r="1399" spans="3:4">
      <c r="C1399" s="63" t="s">
        <v>1483</v>
      </c>
      <c r="D1399" s="129">
        <v>11600000</v>
      </c>
    </row>
    <row r="1400" spans="3:4">
      <c r="C1400" s="63" t="s">
        <v>1785</v>
      </c>
      <c r="D1400" s="129">
        <v>1503825</v>
      </c>
    </row>
    <row r="1401" spans="3:4">
      <c r="C1401" s="63" t="s">
        <v>1160</v>
      </c>
      <c r="D1401" s="129">
        <v>50000000</v>
      </c>
    </row>
    <row r="1402" spans="3:4">
      <c r="C1402" s="63" t="s">
        <v>1786</v>
      </c>
      <c r="D1402" s="129">
        <v>2503798</v>
      </c>
    </row>
    <row r="1403" spans="3:4">
      <c r="C1403" s="63" t="s">
        <v>1159</v>
      </c>
      <c r="D1403" s="129">
        <v>60307454</v>
      </c>
    </row>
    <row r="1404" spans="3:4">
      <c r="C1404" s="63" t="s">
        <v>1484</v>
      </c>
      <c r="D1404" s="129">
        <v>7774458</v>
      </c>
    </row>
    <row r="1405" spans="3:4">
      <c r="C1405" s="63" t="s">
        <v>1158</v>
      </c>
      <c r="D1405" s="129">
        <v>650000</v>
      </c>
    </row>
    <row r="1406" spans="3:4">
      <c r="C1406" s="63" t="s">
        <v>1787</v>
      </c>
      <c r="D1406" s="129">
        <v>12342006</v>
      </c>
    </row>
    <row r="1407" spans="3:4">
      <c r="C1407" s="63" t="s">
        <v>1157</v>
      </c>
      <c r="D1407" s="129">
        <v>92371789</v>
      </c>
    </row>
    <row r="1408" spans="3:4">
      <c r="C1408" s="63" t="s">
        <v>1788</v>
      </c>
      <c r="D1408" s="129">
        <v>1088470</v>
      </c>
    </row>
    <row r="1409" spans="3:4">
      <c r="C1409" s="63" t="s">
        <v>1156</v>
      </c>
      <c r="D1409" s="129">
        <v>233890144</v>
      </c>
    </row>
    <row r="1410" spans="3:4">
      <c r="C1410" s="63" t="s">
        <v>834</v>
      </c>
      <c r="D1410" s="129">
        <v>7603739</v>
      </c>
    </row>
    <row r="1411" spans="3:4">
      <c r="C1411" s="63" t="s">
        <v>1789</v>
      </c>
      <c r="D1411" s="129">
        <v>1076683</v>
      </c>
    </row>
    <row r="1412" spans="3:4">
      <c r="C1412" s="63" t="s">
        <v>1485</v>
      </c>
      <c r="D1412" s="129">
        <v>10665535</v>
      </c>
    </row>
    <row r="1413" spans="3:4">
      <c r="C1413" s="63" t="s">
        <v>462</v>
      </c>
      <c r="D1413" s="129">
        <v>76000526</v>
      </c>
    </row>
    <row r="1414" spans="3:4">
      <c r="C1414" s="63" t="s">
        <v>1790</v>
      </c>
      <c r="D1414" s="129">
        <v>1520748</v>
      </c>
    </row>
    <row r="1415" spans="3:4">
      <c r="C1415" s="63" t="s">
        <v>1791</v>
      </c>
      <c r="D1415" s="129">
        <v>1521864</v>
      </c>
    </row>
    <row r="1416" spans="3:4">
      <c r="C1416" s="63" t="s">
        <v>1792</v>
      </c>
      <c r="D1416" s="129">
        <v>1520748</v>
      </c>
    </row>
    <row r="1417" spans="3:4">
      <c r="C1417" s="63" t="s">
        <v>1793</v>
      </c>
      <c r="D1417" s="129">
        <v>1076683</v>
      </c>
    </row>
    <row r="1418" spans="3:4">
      <c r="C1418" s="63" t="s">
        <v>835</v>
      </c>
      <c r="D1418" s="129">
        <v>1934886</v>
      </c>
    </row>
    <row r="1419" spans="3:4">
      <c r="C1419" s="63" t="s">
        <v>1794</v>
      </c>
      <c r="D1419" s="129">
        <v>2506545</v>
      </c>
    </row>
    <row r="1420" spans="3:4">
      <c r="C1420" s="63" t="s">
        <v>1155</v>
      </c>
      <c r="D1420" s="129">
        <v>38981691</v>
      </c>
    </row>
    <row r="1421" spans="3:4">
      <c r="C1421" s="63" t="s">
        <v>1795</v>
      </c>
      <c r="D1421" s="129">
        <v>496091</v>
      </c>
    </row>
    <row r="1422" spans="3:4">
      <c r="C1422" s="63" t="s">
        <v>1154</v>
      </c>
      <c r="D1422" s="129">
        <v>46778029</v>
      </c>
    </row>
    <row r="1423" spans="3:4">
      <c r="C1423" s="63" t="s">
        <v>1796</v>
      </c>
      <c r="D1423" s="129">
        <v>1064620</v>
      </c>
    </row>
    <row r="1424" spans="3:4">
      <c r="C1424" s="63" t="s">
        <v>1153</v>
      </c>
      <c r="D1424" s="129">
        <v>7458987</v>
      </c>
    </row>
    <row r="1425" spans="3:4">
      <c r="C1425" s="63" t="s">
        <v>1797</v>
      </c>
      <c r="D1425" s="129">
        <v>318025</v>
      </c>
    </row>
    <row r="1426" spans="3:4">
      <c r="C1426" s="63" t="s">
        <v>1798</v>
      </c>
      <c r="D1426" s="129">
        <v>2537460</v>
      </c>
    </row>
    <row r="1427" spans="3:4">
      <c r="C1427" s="63" t="s">
        <v>1799</v>
      </c>
      <c r="D1427" s="129">
        <v>3390954</v>
      </c>
    </row>
    <row r="1428" spans="3:4">
      <c r="C1428" s="63" t="s">
        <v>1800</v>
      </c>
      <c r="D1428" s="129">
        <v>4069408</v>
      </c>
    </row>
    <row r="1429" spans="3:4">
      <c r="C1429" s="63" t="s">
        <v>1801</v>
      </c>
      <c r="D1429" s="129">
        <v>1503825</v>
      </c>
    </row>
    <row r="1430" spans="3:4">
      <c r="C1430" s="63" t="s">
        <v>1802</v>
      </c>
      <c r="D1430" s="129">
        <v>1065404</v>
      </c>
    </row>
    <row r="1431" spans="3:4">
      <c r="C1431" s="63" t="s">
        <v>836</v>
      </c>
      <c r="D1431" s="129">
        <v>7519124</v>
      </c>
    </row>
    <row r="1432" spans="3:4">
      <c r="C1432" s="63" t="s">
        <v>1803</v>
      </c>
      <c r="D1432" s="129">
        <v>15630630</v>
      </c>
    </row>
    <row r="1433" spans="3:4">
      <c r="C1433" s="63" t="s">
        <v>1804</v>
      </c>
      <c r="D1433" s="129">
        <v>1503825</v>
      </c>
    </row>
    <row r="1434" spans="3:4">
      <c r="C1434" s="63" t="s">
        <v>1805</v>
      </c>
      <c r="D1434" s="129">
        <v>21767853</v>
      </c>
    </row>
    <row r="1435" spans="3:4">
      <c r="C1435" s="63" t="s">
        <v>1806</v>
      </c>
      <c r="D1435" s="129">
        <v>5327021</v>
      </c>
    </row>
    <row r="1436" spans="3:4">
      <c r="C1436" s="63" t="s">
        <v>1152</v>
      </c>
      <c r="D1436" s="129">
        <v>14820682</v>
      </c>
    </row>
    <row r="1437" spans="3:4">
      <c r="C1437" s="63" t="s">
        <v>1807</v>
      </c>
      <c r="D1437" s="129">
        <v>1065404</v>
      </c>
    </row>
    <row r="1438" spans="3:4">
      <c r="C1438" s="63" t="s">
        <v>1808</v>
      </c>
      <c r="D1438" s="129">
        <v>1065404</v>
      </c>
    </row>
    <row r="1439" spans="3:4">
      <c r="C1439" s="63" t="s">
        <v>1028</v>
      </c>
      <c r="D1439" s="129">
        <v>30000002</v>
      </c>
    </row>
    <row r="1440" spans="3:4">
      <c r="C1440" s="63" t="s">
        <v>247</v>
      </c>
      <c r="D1440" s="129">
        <v>31038087</v>
      </c>
    </row>
    <row r="1441" spans="3:4">
      <c r="C1441" s="63" t="s">
        <v>1809</v>
      </c>
      <c r="D1441" s="129">
        <v>11788086</v>
      </c>
    </row>
    <row r="1442" spans="3:4">
      <c r="C1442" s="63" t="s">
        <v>1810</v>
      </c>
      <c r="D1442" s="129">
        <v>19250001</v>
      </c>
    </row>
    <row r="1443" spans="3:4">
      <c r="C1443" s="63" t="s">
        <v>248</v>
      </c>
      <c r="D1443" s="129">
        <v>996281506</v>
      </c>
    </row>
    <row r="1444" spans="3:4">
      <c r="C1444" s="63" t="s">
        <v>1811</v>
      </c>
      <c r="D1444" s="129">
        <v>123061645</v>
      </c>
    </row>
    <row r="1445" spans="3:4">
      <c r="C1445" s="63" t="s">
        <v>1812</v>
      </c>
      <c r="D1445" s="129">
        <v>7168666</v>
      </c>
    </row>
    <row r="1446" spans="3:4">
      <c r="C1446" s="63" t="s">
        <v>1813</v>
      </c>
      <c r="D1446" s="129">
        <v>9151684</v>
      </c>
    </row>
    <row r="1447" spans="3:4">
      <c r="C1447" s="63" t="s">
        <v>1814</v>
      </c>
      <c r="D1447" s="129">
        <v>5724544</v>
      </c>
    </row>
    <row r="1448" spans="3:4">
      <c r="C1448" s="63" t="s">
        <v>1815</v>
      </c>
      <c r="D1448" s="129">
        <v>5095562</v>
      </c>
    </row>
    <row r="1449" spans="3:4">
      <c r="C1449" s="63" t="s">
        <v>1816</v>
      </c>
      <c r="D1449" s="129">
        <v>7076045</v>
      </c>
    </row>
    <row r="1450" spans="3:4">
      <c r="C1450" s="63" t="s">
        <v>1817</v>
      </c>
      <c r="D1450" s="129">
        <v>7076045</v>
      </c>
    </row>
    <row r="1451" spans="3:4">
      <c r="C1451" s="63" t="s">
        <v>1818</v>
      </c>
      <c r="D1451" s="129">
        <v>7076045</v>
      </c>
    </row>
    <row r="1452" spans="3:4">
      <c r="C1452" s="63" t="s">
        <v>1819</v>
      </c>
      <c r="D1452" s="129">
        <v>5660836</v>
      </c>
    </row>
    <row r="1453" spans="3:4">
      <c r="C1453" s="63" t="s">
        <v>1820</v>
      </c>
      <c r="D1453" s="129">
        <v>5382706</v>
      </c>
    </row>
    <row r="1454" spans="3:4">
      <c r="C1454" s="63" t="s">
        <v>417</v>
      </c>
      <c r="D1454" s="129">
        <v>341281505</v>
      </c>
    </row>
    <row r="1455" spans="3:4">
      <c r="C1455" s="63" t="s">
        <v>1821</v>
      </c>
      <c r="D1455" s="129">
        <v>8495303</v>
      </c>
    </row>
    <row r="1456" spans="3:4">
      <c r="C1456" s="63" t="s">
        <v>1822</v>
      </c>
      <c r="D1456" s="129">
        <v>1793408</v>
      </c>
    </row>
    <row r="1457" spans="3:4">
      <c r="C1457" s="63" t="s">
        <v>1823</v>
      </c>
      <c r="D1457" s="129">
        <v>3871477</v>
      </c>
    </row>
    <row r="1458" spans="3:4">
      <c r="C1458" s="63" t="s">
        <v>1824</v>
      </c>
      <c r="D1458" s="129">
        <v>2898175</v>
      </c>
    </row>
    <row r="1459" spans="3:4">
      <c r="C1459" s="63" t="s">
        <v>1825</v>
      </c>
      <c r="D1459" s="129">
        <v>15724544</v>
      </c>
    </row>
    <row r="1460" spans="3:4">
      <c r="C1460" s="63" t="s">
        <v>1826</v>
      </c>
      <c r="D1460" s="129">
        <v>6926897</v>
      </c>
    </row>
    <row r="1461" spans="3:4">
      <c r="C1461" s="63" t="s">
        <v>1827</v>
      </c>
      <c r="D1461" s="129">
        <v>10711781</v>
      </c>
    </row>
    <row r="1462" spans="3:4">
      <c r="C1462" s="63" t="s">
        <v>1828</v>
      </c>
      <c r="D1462" s="129">
        <v>7847377</v>
      </c>
    </row>
    <row r="1463" spans="3:4">
      <c r="C1463" s="63" t="s">
        <v>1829</v>
      </c>
      <c r="D1463" s="129">
        <v>4220457</v>
      </c>
    </row>
    <row r="1464" spans="3:4">
      <c r="C1464" s="63" t="s">
        <v>1830</v>
      </c>
      <c r="D1464" s="129">
        <v>5541962</v>
      </c>
    </row>
    <row r="1465" spans="3:4">
      <c r="C1465" s="63" t="s">
        <v>1831</v>
      </c>
      <c r="D1465" s="129">
        <v>8626211</v>
      </c>
    </row>
    <row r="1466" spans="3:4">
      <c r="C1466" s="63" t="s">
        <v>1832</v>
      </c>
      <c r="D1466" s="129">
        <v>5887269</v>
      </c>
    </row>
    <row r="1467" spans="3:4">
      <c r="C1467" s="63" t="s">
        <v>1833</v>
      </c>
      <c r="D1467" s="129">
        <v>3841953</v>
      </c>
    </row>
    <row r="1468" spans="3:4">
      <c r="C1468" s="63" t="s">
        <v>1834</v>
      </c>
      <c r="D1468" s="129">
        <v>6368440</v>
      </c>
    </row>
    <row r="1469" spans="3:4">
      <c r="C1469" s="63" t="s">
        <v>1835</v>
      </c>
      <c r="D1469" s="129">
        <v>5382706</v>
      </c>
    </row>
    <row r="1470" spans="3:4">
      <c r="C1470" s="63" t="s">
        <v>1836</v>
      </c>
      <c r="D1470" s="129">
        <v>1621248</v>
      </c>
    </row>
    <row r="1471" spans="3:4">
      <c r="C1471" s="63" t="s">
        <v>1837</v>
      </c>
      <c r="D1471" s="129">
        <v>2495303</v>
      </c>
    </row>
    <row r="1472" spans="3:4">
      <c r="C1472" s="63" t="s">
        <v>1838</v>
      </c>
      <c r="D1472" s="129">
        <v>2996868</v>
      </c>
    </row>
    <row r="1473" spans="3:4">
      <c r="C1473" s="63" t="s">
        <v>1839</v>
      </c>
      <c r="D1473" s="129">
        <v>5724544</v>
      </c>
    </row>
    <row r="1474" spans="3:4">
      <c r="C1474" s="63" t="s">
        <v>1840</v>
      </c>
      <c r="D1474" s="129">
        <v>1707480</v>
      </c>
    </row>
    <row r="1475" spans="3:4">
      <c r="C1475" s="63" t="s">
        <v>1841</v>
      </c>
      <c r="D1475" s="129">
        <v>2868643</v>
      </c>
    </row>
    <row r="1476" spans="3:4">
      <c r="C1476" s="63" t="s">
        <v>1842</v>
      </c>
      <c r="D1476" s="129">
        <v>5724544</v>
      </c>
    </row>
    <row r="1477" spans="3:4">
      <c r="C1477" s="63" t="s">
        <v>1843</v>
      </c>
      <c r="D1477" s="129">
        <v>1321671</v>
      </c>
    </row>
    <row r="1478" spans="3:4">
      <c r="C1478" s="63" t="s">
        <v>1844</v>
      </c>
      <c r="D1478" s="129">
        <v>1871626</v>
      </c>
    </row>
    <row r="1479" spans="3:4">
      <c r="C1479" s="63" t="s">
        <v>1845</v>
      </c>
      <c r="D1479" s="129">
        <v>2756581</v>
      </c>
    </row>
    <row r="1480" spans="3:4">
      <c r="C1480" s="63" t="s">
        <v>1846</v>
      </c>
      <c r="D1480" s="129">
        <v>3113460</v>
      </c>
    </row>
    <row r="1481" spans="3:4">
      <c r="C1481" s="63" t="s">
        <v>1847</v>
      </c>
      <c r="D1481" s="129">
        <v>1724544</v>
      </c>
    </row>
    <row r="1482" spans="3:4">
      <c r="C1482" s="63" t="s">
        <v>1848</v>
      </c>
      <c r="D1482" s="129">
        <v>5123056</v>
      </c>
    </row>
    <row r="1483" spans="3:4">
      <c r="C1483" s="63" t="s">
        <v>1849</v>
      </c>
      <c r="D1483" s="129">
        <v>1289817</v>
      </c>
    </row>
    <row r="1484" spans="3:4">
      <c r="C1484" s="63" t="s">
        <v>1850</v>
      </c>
      <c r="D1484" s="129">
        <v>4459123</v>
      </c>
    </row>
    <row r="1485" spans="3:4">
      <c r="C1485" s="63" t="s">
        <v>1851</v>
      </c>
      <c r="D1485" s="129">
        <v>1621248</v>
      </c>
    </row>
    <row r="1486" spans="3:4">
      <c r="C1486" s="63" t="s">
        <v>1852</v>
      </c>
      <c r="D1486" s="129">
        <v>724544</v>
      </c>
    </row>
    <row r="1487" spans="3:4">
      <c r="C1487" s="63" t="s">
        <v>1853</v>
      </c>
      <c r="D1487" s="129">
        <v>111346337</v>
      </c>
    </row>
    <row r="1488" spans="3:4">
      <c r="C1488" s="63" t="s">
        <v>1854</v>
      </c>
      <c r="D1488" s="129">
        <v>215897626</v>
      </c>
    </row>
    <row r="1489" spans="3:4">
      <c r="C1489" s="126" t="s">
        <v>401</v>
      </c>
      <c r="D1489" s="127">
        <v>1166533779</v>
      </c>
    </row>
    <row r="1490" spans="3:4">
      <c r="C1490" s="128" t="s">
        <v>245</v>
      </c>
      <c r="D1490" s="129">
        <v>1095258707</v>
      </c>
    </row>
    <row r="1491" spans="3:4">
      <c r="C1491" s="63" t="s">
        <v>402</v>
      </c>
      <c r="D1491" s="129">
        <v>155926763</v>
      </c>
    </row>
    <row r="1492" spans="3:4">
      <c r="C1492" s="63" t="s">
        <v>1855</v>
      </c>
      <c r="D1492" s="129">
        <v>3304303</v>
      </c>
    </row>
    <row r="1493" spans="3:4">
      <c r="C1493" s="63" t="s">
        <v>1856</v>
      </c>
      <c r="D1493" s="129">
        <v>11963442</v>
      </c>
    </row>
    <row r="1494" spans="3:4">
      <c r="C1494" s="63" t="s">
        <v>1857</v>
      </c>
      <c r="D1494" s="129">
        <v>3350221</v>
      </c>
    </row>
    <row r="1495" spans="3:4">
      <c r="C1495" s="63" t="s">
        <v>1151</v>
      </c>
      <c r="D1495" s="129">
        <v>78000000</v>
      </c>
    </row>
    <row r="1496" spans="3:4">
      <c r="C1496" s="63" t="s">
        <v>1858</v>
      </c>
      <c r="D1496" s="129">
        <v>2000000</v>
      </c>
    </row>
    <row r="1497" spans="3:4">
      <c r="C1497" s="63" t="s">
        <v>1098</v>
      </c>
      <c r="D1497" s="129">
        <v>52500000</v>
      </c>
    </row>
    <row r="1498" spans="3:4">
      <c r="C1498" s="63" t="s">
        <v>1486</v>
      </c>
      <c r="D1498" s="129">
        <v>117000000</v>
      </c>
    </row>
    <row r="1499" spans="3:4">
      <c r="C1499" s="63" t="s">
        <v>896</v>
      </c>
      <c r="D1499" s="129">
        <v>75000005</v>
      </c>
    </row>
    <row r="1500" spans="3:4">
      <c r="C1500" s="63" t="s">
        <v>1487</v>
      </c>
      <c r="D1500" s="129">
        <v>8000000</v>
      </c>
    </row>
    <row r="1501" spans="3:4">
      <c r="C1501" s="63" t="s">
        <v>932</v>
      </c>
      <c r="D1501" s="129">
        <v>150005848</v>
      </c>
    </row>
    <row r="1502" spans="3:4">
      <c r="C1502" s="63" t="s">
        <v>1859</v>
      </c>
      <c r="D1502" s="129">
        <v>4823521</v>
      </c>
    </row>
    <row r="1503" spans="3:4">
      <c r="C1503" s="63" t="s">
        <v>1860</v>
      </c>
      <c r="D1503" s="129">
        <v>6985441</v>
      </c>
    </row>
    <row r="1504" spans="3:4">
      <c r="C1504" s="63" t="s">
        <v>1861</v>
      </c>
      <c r="D1504" s="129">
        <v>3176642</v>
      </c>
    </row>
    <row r="1505" spans="3:4">
      <c r="C1505" s="63" t="s">
        <v>1862</v>
      </c>
      <c r="D1505" s="129">
        <v>4987407</v>
      </c>
    </row>
    <row r="1506" spans="3:4">
      <c r="C1506" s="63" t="s">
        <v>647</v>
      </c>
      <c r="D1506" s="129">
        <v>3675681</v>
      </c>
    </row>
    <row r="1507" spans="3:4">
      <c r="C1507" s="63" t="s">
        <v>1863</v>
      </c>
      <c r="D1507" s="129">
        <v>7477912</v>
      </c>
    </row>
    <row r="1508" spans="3:4">
      <c r="C1508" s="63" t="s">
        <v>1864</v>
      </c>
      <c r="D1508" s="129">
        <v>3675681</v>
      </c>
    </row>
    <row r="1509" spans="3:4">
      <c r="C1509" s="63" t="s">
        <v>1865</v>
      </c>
      <c r="D1509" s="129">
        <v>1534916</v>
      </c>
    </row>
    <row r="1510" spans="3:4">
      <c r="C1510" s="63" t="s">
        <v>1866</v>
      </c>
      <c r="D1510" s="129">
        <v>1534916</v>
      </c>
    </row>
    <row r="1511" spans="3:4">
      <c r="C1511" s="63" t="s">
        <v>1867</v>
      </c>
      <c r="D1511" s="129">
        <v>1963325</v>
      </c>
    </row>
    <row r="1512" spans="3:4">
      <c r="C1512" s="63" t="s">
        <v>403</v>
      </c>
      <c r="D1512" s="129">
        <v>89697001</v>
      </c>
    </row>
    <row r="1513" spans="3:4">
      <c r="C1513" s="63" t="s">
        <v>1150</v>
      </c>
      <c r="D1513" s="129">
        <v>3206991</v>
      </c>
    </row>
    <row r="1514" spans="3:4">
      <c r="C1514" s="63" t="s">
        <v>1868</v>
      </c>
      <c r="D1514" s="129">
        <v>4280090</v>
      </c>
    </row>
    <row r="1515" spans="3:4">
      <c r="C1515" s="63" t="s">
        <v>1869</v>
      </c>
      <c r="D1515" s="129">
        <v>6931456</v>
      </c>
    </row>
    <row r="1516" spans="3:4">
      <c r="C1516" s="63" t="s">
        <v>1870</v>
      </c>
      <c r="D1516" s="129">
        <v>3406890</v>
      </c>
    </row>
    <row r="1517" spans="3:4">
      <c r="C1517" s="63" t="s">
        <v>1871</v>
      </c>
      <c r="D1517" s="129">
        <v>4952975</v>
      </c>
    </row>
    <row r="1518" spans="3:4">
      <c r="C1518" s="63" t="s">
        <v>1872</v>
      </c>
      <c r="D1518" s="129">
        <v>1380000</v>
      </c>
    </row>
    <row r="1519" spans="3:4">
      <c r="C1519" s="63" t="s">
        <v>933</v>
      </c>
      <c r="D1519" s="129">
        <v>1000000</v>
      </c>
    </row>
    <row r="1520" spans="3:4">
      <c r="C1520" s="63" t="s">
        <v>1873</v>
      </c>
      <c r="D1520" s="129">
        <v>4122537</v>
      </c>
    </row>
    <row r="1521" spans="3:4">
      <c r="C1521" s="63" t="s">
        <v>1097</v>
      </c>
      <c r="D1521" s="129">
        <v>14639887</v>
      </c>
    </row>
    <row r="1522" spans="3:4">
      <c r="C1522" s="63" t="s">
        <v>1029</v>
      </c>
      <c r="D1522" s="129">
        <v>13758530</v>
      </c>
    </row>
    <row r="1523" spans="3:4">
      <c r="C1523" s="63" t="s">
        <v>1030</v>
      </c>
      <c r="D1523" s="129">
        <v>3000000</v>
      </c>
    </row>
    <row r="1524" spans="3:4">
      <c r="C1524" s="63" t="s">
        <v>1031</v>
      </c>
      <c r="D1524" s="129">
        <v>22303876</v>
      </c>
    </row>
    <row r="1525" spans="3:4">
      <c r="C1525" s="63" t="s">
        <v>463</v>
      </c>
      <c r="D1525" s="129">
        <v>225692450</v>
      </c>
    </row>
    <row r="1526" spans="3:4">
      <c r="C1526" s="63" t="s">
        <v>248</v>
      </c>
      <c r="D1526" s="129">
        <v>71275072</v>
      </c>
    </row>
    <row r="1527" spans="3:4">
      <c r="C1527" s="63" t="s">
        <v>1874</v>
      </c>
      <c r="D1527" s="129">
        <v>71275072</v>
      </c>
    </row>
    <row r="1528" spans="3:4">
      <c r="C1528" s="126" t="s">
        <v>404</v>
      </c>
      <c r="D1528" s="127">
        <v>1168165414</v>
      </c>
    </row>
    <row r="1529" spans="3:4">
      <c r="C1529" s="128" t="s">
        <v>245</v>
      </c>
      <c r="D1529" s="129">
        <v>1168165414</v>
      </c>
    </row>
    <row r="1530" spans="3:4">
      <c r="C1530" s="63" t="s">
        <v>1488</v>
      </c>
      <c r="D1530" s="129">
        <v>21588834</v>
      </c>
    </row>
    <row r="1531" spans="3:4">
      <c r="C1531" s="63" t="s">
        <v>1149</v>
      </c>
      <c r="D1531" s="129">
        <v>77963381</v>
      </c>
    </row>
    <row r="1532" spans="3:4">
      <c r="C1532" s="63" t="s">
        <v>405</v>
      </c>
      <c r="D1532" s="129">
        <v>13201401</v>
      </c>
    </row>
    <row r="1533" spans="3:4">
      <c r="C1533" s="63" t="s">
        <v>1096</v>
      </c>
      <c r="D1533" s="129">
        <v>401095956</v>
      </c>
    </row>
    <row r="1534" spans="3:4">
      <c r="C1534" s="63" t="s">
        <v>1489</v>
      </c>
      <c r="D1534" s="129">
        <v>29860777</v>
      </c>
    </row>
    <row r="1535" spans="3:4">
      <c r="C1535" s="63" t="s">
        <v>1095</v>
      </c>
      <c r="D1535" s="129">
        <v>6500000</v>
      </c>
    </row>
    <row r="1536" spans="3:4">
      <c r="C1536" s="63" t="s">
        <v>648</v>
      </c>
      <c r="D1536" s="129">
        <v>5324763</v>
      </c>
    </row>
    <row r="1537" spans="3:4">
      <c r="C1537" s="63" t="s">
        <v>649</v>
      </c>
      <c r="D1537" s="129">
        <v>1096331</v>
      </c>
    </row>
    <row r="1538" spans="3:4">
      <c r="C1538" s="63" t="s">
        <v>1148</v>
      </c>
      <c r="D1538" s="129">
        <v>7774458</v>
      </c>
    </row>
    <row r="1539" spans="3:4">
      <c r="C1539" s="63" t="s">
        <v>650</v>
      </c>
      <c r="D1539" s="129">
        <v>3550378</v>
      </c>
    </row>
    <row r="1540" spans="3:4">
      <c r="C1540" s="63" t="s">
        <v>934</v>
      </c>
      <c r="D1540" s="129">
        <v>2479685</v>
      </c>
    </row>
    <row r="1541" spans="3:4">
      <c r="C1541" s="63" t="s">
        <v>1147</v>
      </c>
      <c r="D1541" s="129">
        <v>300027947</v>
      </c>
    </row>
    <row r="1542" spans="3:4">
      <c r="C1542" s="63" t="s">
        <v>1351</v>
      </c>
      <c r="D1542" s="129">
        <v>7968318</v>
      </c>
    </row>
    <row r="1543" spans="3:4">
      <c r="C1543" s="63" t="s">
        <v>1032</v>
      </c>
      <c r="D1543" s="129">
        <v>58745934</v>
      </c>
    </row>
    <row r="1544" spans="3:4">
      <c r="C1544" s="63" t="s">
        <v>1094</v>
      </c>
      <c r="D1544" s="129">
        <v>4671949</v>
      </c>
    </row>
    <row r="1545" spans="3:4">
      <c r="C1545" s="63" t="s">
        <v>1033</v>
      </c>
      <c r="D1545" s="129">
        <v>37529780</v>
      </c>
    </row>
    <row r="1546" spans="3:4">
      <c r="C1546" s="63" t="s">
        <v>464</v>
      </c>
      <c r="D1546" s="129">
        <v>37503998</v>
      </c>
    </row>
    <row r="1547" spans="3:4">
      <c r="C1547" s="63" t="s">
        <v>1490</v>
      </c>
      <c r="D1547" s="129">
        <v>46119656</v>
      </c>
    </row>
    <row r="1548" spans="3:4">
      <c r="C1548" s="63" t="s">
        <v>856</v>
      </c>
      <c r="D1548" s="129">
        <v>5024700</v>
      </c>
    </row>
    <row r="1549" spans="3:4">
      <c r="C1549" s="63" t="s">
        <v>1093</v>
      </c>
      <c r="D1549" s="129">
        <v>62096181</v>
      </c>
    </row>
    <row r="1550" spans="3:4">
      <c r="C1550" s="63" t="s">
        <v>1350</v>
      </c>
      <c r="D1550" s="129">
        <v>38040987</v>
      </c>
    </row>
    <row r="1551" spans="3:4">
      <c r="C1551" s="126" t="s">
        <v>260</v>
      </c>
      <c r="D1551" s="127">
        <v>20865880617</v>
      </c>
    </row>
    <row r="1552" spans="3:4">
      <c r="C1552" s="128" t="s">
        <v>245</v>
      </c>
      <c r="D1552" s="129">
        <v>11432420207</v>
      </c>
    </row>
    <row r="1553" spans="3:4">
      <c r="C1553" s="63" t="s">
        <v>1491</v>
      </c>
      <c r="D1553" s="129">
        <v>931214</v>
      </c>
    </row>
    <row r="1554" spans="3:4">
      <c r="C1554" s="63" t="s">
        <v>1146</v>
      </c>
      <c r="D1554" s="129">
        <v>2115360</v>
      </c>
    </row>
    <row r="1555" spans="3:4">
      <c r="C1555" s="63" t="s">
        <v>1341</v>
      </c>
      <c r="D1555" s="129">
        <v>26455643</v>
      </c>
    </row>
    <row r="1556" spans="3:4">
      <c r="C1556" s="63" t="s">
        <v>935</v>
      </c>
      <c r="D1556" s="129">
        <v>1702505253</v>
      </c>
    </row>
    <row r="1557" spans="3:4">
      <c r="C1557" s="63" t="s">
        <v>1145</v>
      </c>
      <c r="D1557" s="129">
        <v>15717810</v>
      </c>
    </row>
    <row r="1558" spans="3:4">
      <c r="C1558" s="63" t="s">
        <v>1875</v>
      </c>
      <c r="D1558" s="129">
        <v>199249808</v>
      </c>
    </row>
    <row r="1559" spans="3:4">
      <c r="C1559" s="63" t="s">
        <v>1144</v>
      </c>
      <c r="D1559" s="129">
        <v>1895778</v>
      </c>
    </row>
    <row r="1560" spans="3:4">
      <c r="C1560" s="63" t="s">
        <v>1492</v>
      </c>
      <c r="D1560" s="129">
        <v>4613649</v>
      </c>
    </row>
    <row r="1561" spans="3:4">
      <c r="C1561" s="63" t="s">
        <v>406</v>
      </c>
      <c r="D1561" s="129">
        <v>150000000</v>
      </c>
    </row>
    <row r="1562" spans="3:4">
      <c r="C1562" s="63" t="s">
        <v>1117</v>
      </c>
      <c r="D1562" s="129">
        <v>144215744</v>
      </c>
    </row>
    <row r="1563" spans="3:4">
      <c r="C1563" s="63" t="s">
        <v>1876</v>
      </c>
      <c r="D1563" s="129">
        <v>9055546</v>
      </c>
    </row>
    <row r="1564" spans="3:4">
      <c r="C1564" s="63" t="s">
        <v>1493</v>
      </c>
      <c r="D1564" s="129">
        <v>24491707</v>
      </c>
    </row>
    <row r="1565" spans="3:4">
      <c r="C1565" s="63" t="s">
        <v>1877</v>
      </c>
      <c r="D1565" s="129">
        <v>1895778</v>
      </c>
    </row>
    <row r="1566" spans="3:4">
      <c r="C1566" s="63" t="s">
        <v>1494</v>
      </c>
      <c r="D1566" s="129">
        <v>2620160</v>
      </c>
    </row>
    <row r="1567" spans="3:4">
      <c r="C1567" s="63" t="s">
        <v>1878</v>
      </c>
      <c r="D1567" s="129">
        <v>101194357</v>
      </c>
    </row>
    <row r="1568" spans="3:4">
      <c r="C1568" s="63" t="s">
        <v>407</v>
      </c>
      <c r="D1568" s="129">
        <v>700000000</v>
      </c>
    </row>
    <row r="1569" spans="3:4">
      <c r="C1569" s="63" t="s">
        <v>1879</v>
      </c>
      <c r="D1569" s="129">
        <v>13049226</v>
      </c>
    </row>
    <row r="1570" spans="3:4">
      <c r="C1570" s="63" t="s">
        <v>1880</v>
      </c>
      <c r="D1570" s="129">
        <v>47598123</v>
      </c>
    </row>
    <row r="1571" spans="3:4">
      <c r="C1571" s="63" t="s">
        <v>408</v>
      </c>
      <c r="D1571" s="129">
        <v>1400000000</v>
      </c>
    </row>
    <row r="1572" spans="3:4">
      <c r="C1572" s="63" t="s">
        <v>1881</v>
      </c>
      <c r="D1572" s="129">
        <v>20000010</v>
      </c>
    </row>
    <row r="1573" spans="3:4">
      <c r="C1573" s="63" t="s">
        <v>1143</v>
      </c>
      <c r="D1573" s="129">
        <v>1895778</v>
      </c>
    </row>
    <row r="1574" spans="3:4">
      <c r="C1574" s="63" t="s">
        <v>1116</v>
      </c>
      <c r="D1574" s="129">
        <v>1000000</v>
      </c>
    </row>
    <row r="1575" spans="3:4">
      <c r="C1575" s="63" t="s">
        <v>1882</v>
      </c>
      <c r="D1575" s="129">
        <v>16504533</v>
      </c>
    </row>
    <row r="1576" spans="3:4">
      <c r="C1576" s="63" t="s">
        <v>1495</v>
      </c>
      <c r="D1576" s="129">
        <v>64235945</v>
      </c>
    </row>
    <row r="1577" spans="3:4">
      <c r="C1577" s="63" t="s">
        <v>1883</v>
      </c>
      <c r="D1577" s="129">
        <v>1895778</v>
      </c>
    </row>
    <row r="1578" spans="3:4">
      <c r="C1578" s="63" t="s">
        <v>422</v>
      </c>
      <c r="D1578" s="129">
        <v>1000000</v>
      </c>
    </row>
    <row r="1579" spans="3:4">
      <c r="C1579" s="63" t="s">
        <v>936</v>
      </c>
      <c r="D1579" s="129">
        <v>3895064</v>
      </c>
    </row>
    <row r="1580" spans="3:4">
      <c r="C1580" s="63" t="s">
        <v>1884</v>
      </c>
      <c r="D1580" s="129">
        <v>516513844</v>
      </c>
    </row>
    <row r="1581" spans="3:4">
      <c r="C1581" s="63" t="s">
        <v>1885</v>
      </c>
      <c r="D1581" s="129">
        <v>1895778</v>
      </c>
    </row>
    <row r="1582" spans="3:4">
      <c r="C1582" s="63" t="s">
        <v>1886</v>
      </c>
      <c r="D1582" s="129">
        <v>65894259</v>
      </c>
    </row>
    <row r="1583" spans="3:4">
      <c r="C1583" s="63" t="s">
        <v>1887</v>
      </c>
      <c r="D1583" s="129">
        <v>157638293</v>
      </c>
    </row>
    <row r="1584" spans="3:4">
      <c r="C1584" s="63" t="s">
        <v>1888</v>
      </c>
      <c r="D1584" s="129">
        <v>54557051</v>
      </c>
    </row>
    <row r="1585" spans="3:4">
      <c r="C1585" s="63" t="s">
        <v>937</v>
      </c>
      <c r="D1585" s="129">
        <v>7016554</v>
      </c>
    </row>
    <row r="1586" spans="3:4">
      <c r="C1586" s="63" t="s">
        <v>1141</v>
      </c>
      <c r="D1586" s="129">
        <v>275227962</v>
      </c>
    </row>
    <row r="1587" spans="3:4">
      <c r="C1587" s="63" t="s">
        <v>1889</v>
      </c>
      <c r="D1587" s="129">
        <v>101293907</v>
      </c>
    </row>
    <row r="1588" spans="3:4">
      <c r="C1588" s="63" t="s">
        <v>542</v>
      </c>
      <c r="D1588" s="129">
        <v>6777150</v>
      </c>
    </row>
    <row r="1589" spans="3:4">
      <c r="C1589" s="63" t="s">
        <v>1890</v>
      </c>
      <c r="D1589" s="129">
        <v>104118244</v>
      </c>
    </row>
    <row r="1590" spans="3:4">
      <c r="C1590" s="63" t="s">
        <v>1891</v>
      </c>
      <c r="D1590" s="129">
        <v>10018924</v>
      </c>
    </row>
    <row r="1591" spans="3:4">
      <c r="C1591" s="63" t="s">
        <v>1892</v>
      </c>
      <c r="D1591" s="129">
        <v>238729304</v>
      </c>
    </row>
    <row r="1592" spans="3:4">
      <c r="C1592" s="63" t="s">
        <v>1140</v>
      </c>
      <c r="D1592" s="129">
        <v>58499682</v>
      </c>
    </row>
    <row r="1593" spans="3:4">
      <c r="C1593" s="63" t="s">
        <v>1893</v>
      </c>
      <c r="D1593" s="129">
        <v>8190327</v>
      </c>
    </row>
    <row r="1594" spans="3:4">
      <c r="C1594" s="63" t="s">
        <v>1894</v>
      </c>
      <c r="D1594" s="129">
        <v>1475554</v>
      </c>
    </row>
    <row r="1595" spans="3:4">
      <c r="C1595" s="63" t="s">
        <v>1371</v>
      </c>
      <c r="D1595" s="129">
        <v>347842137</v>
      </c>
    </row>
    <row r="1596" spans="3:4">
      <c r="C1596" s="63" t="s">
        <v>1349</v>
      </c>
      <c r="D1596" s="129">
        <v>1781629</v>
      </c>
    </row>
    <row r="1597" spans="3:4">
      <c r="C1597" s="63" t="s">
        <v>1895</v>
      </c>
      <c r="D1597" s="129">
        <v>8128647</v>
      </c>
    </row>
    <row r="1598" spans="3:4">
      <c r="C1598" s="63" t="s">
        <v>1496</v>
      </c>
      <c r="D1598" s="129">
        <v>53326563</v>
      </c>
    </row>
    <row r="1599" spans="3:4">
      <c r="C1599" s="63" t="s">
        <v>1896</v>
      </c>
      <c r="D1599" s="129">
        <v>6851701</v>
      </c>
    </row>
    <row r="1600" spans="3:4">
      <c r="C1600" s="63" t="s">
        <v>1897</v>
      </c>
      <c r="D1600" s="129">
        <v>6425145</v>
      </c>
    </row>
    <row r="1601" spans="3:4">
      <c r="C1601" s="63" t="s">
        <v>1898</v>
      </c>
      <c r="D1601" s="129">
        <v>136791551</v>
      </c>
    </row>
    <row r="1602" spans="3:4">
      <c r="C1602" s="63" t="s">
        <v>938</v>
      </c>
      <c r="D1602" s="129">
        <v>1127744</v>
      </c>
    </row>
    <row r="1603" spans="3:4">
      <c r="C1603" s="63" t="s">
        <v>1139</v>
      </c>
      <c r="D1603" s="129">
        <v>15160549</v>
      </c>
    </row>
    <row r="1604" spans="3:4">
      <c r="C1604" s="63" t="s">
        <v>1899</v>
      </c>
      <c r="D1604" s="129">
        <v>1200000</v>
      </c>
    </row>
    <row r="1605" spans="3:4">
      <c r="C1605" s="63" t="s">
        <v>1348</v>
      </c>
      <c r="D1605" s="129">
        <v>25828385</v>
      </c>
    </row>
    <row r="1606" spans="3:4">
      <c r="C1606" s="63" t="s">
        <v>1900</v>
      </c>
      <c r="D1606" s="129">
        <v>8534540</v>
      </c>
    </row>
    <row r="1607" spans="3:4">
      <c r="C1607" s="63" t="s">
        <v>1901</v>
      </c>
      <c r="D1607" s="129">
        <v>1471290</v>
      </c>
    </row>
    <row r="1608" spans="3:4">
      <c r="C1608" s="63" t="s">
        <v>1902</v>
      </c>
      <c r="D1608" s="129">
        <v>8149326</v>
      </c>
    </row>
    <row r="1609" spans="3:4">
      <c r="C1609" s="63" t="s">
        <v>1903</v>
      </c>
      <c r="D1609" s="129">
        <v>1566404</v>
      </c>
    </row>
    <row r="1610" spans="3:4">
      <c r="C1610" s="63" t="s">
        <v>1904</v>
      </c>
      <c r="D1610" s="129">
        <v>8004145</v>
      </c>
    </row>
    <row r="1611" spans="3:4">
      <c r="C1611" s="63" t="s">
        <v>1905</v>
      </c>
      <c r="D1611" s="129">
        <v>9325320</v>
      </c>
    </row>
    <row r="1612" spans="3:4">
      <c r="C1612" s="63" t="s">
        <v>1138</v>
      </c>
      <c r="D1612" s="129">
        <v>497273476</v>
      </c>
    </row>
    <row r="1613" spans="3:4">
      <c r="C1613" s="63" t="s">
        <v>1906</v>
      </c>
      <c r="D1613" s="129">
        <v>8323230</v>
      </c>
    </row>
    <row r="1614" spans="3:4">
      <c r="C1614" s="63" t="s">
        <v>1347</v>
      </c>
      <c r="D1614" s="129">
        <v>34729907</v>
      </c>
    </row>
    <row r="1615" spans="3:4">
      <c r="C1615" s="63" t="s">
        <v>1907</v>
      </c>
      <c r="D1615" s="129">
        <v>3759519</v>
      </c>
    </row>
    <row r="1616" spans="3:4">
      <c r="C1616" s="63" t="s">
        <v>1908</v>
      </c>
      <c r="D1616" s="129">
        <v>9461421</v>
      </c>
    </row>
    <row r="1617" spans="3:4">
      <c r="C1617" s="63" t="s">
        <v>1909</v>
      </c>
      <c r="D1617" s="129">
        <v>1238056</v>
      </c>
    </row>
    <row r="1618" spans="3:4">
      <c r="C1618" s="63" t="s">
        <v>409</v>
      </c>
      <c r="D1618" s="129">
        <v>731089999</v>
      </c>
    </row>
    <row r="1619" spans="3:4">
      <c r="C1619" s="63" t="s">
        <v>1910</v>
      </c>
      <c r="D1619" s="129">
        <v>8440178</v>
      </c>
    </row>
    <row r="1620" spans="3:4">
      <c r="C1620" s="63" t="s">
        <v>1137</v>
      </c>
      <c r="D1620" s="129">
        <v>15920921</v>
      </c>
    </row>
    <row r="1621" spans="3:4">
      <c r="C1621" s="63" t="s">
        <v>1911</v>
      </c>
      <c r="D1621" s="129">
        <v>3414671</v>
      </c>
    </row>
    <row r="1622" spans="3:4">
      <c r="C1622" s="63" t="s">
        <v>1912</v>
      </c>
      <c r="D1622" s="129">
        <v>1238056</v>
      </c>
    </row>
    <row r="1623" spans="3:4">
      <c r="C1623" s="63" t="s">
        <v>837</v>
      </c>
      <c r="D1623" s="129">
        <v>2416050</v>
      </c>
    </row>
    <row r="1624" spans="3:4">
      <c r="C1624" s="63" t="s">
        <v>1913</v>
      </c>
      <c r="D1624" s="129">
        <v>1098624</v>
      </c>
    </row>
    <row r="1625" spans="3:4">
      <c r="C1625" s="63" t="s">
        <v>1914</v>
      </c>
      <c r="D1625" s="129">
        <v>386251820</v>
      </c>
    </row>
    <row r="1626" spans="3:4">
      <c r="C1626" s="63" t="s">
        <v>838</v>
      </c>
      <c r="D1626" s="129">
        <v>1253571</v>
      </c>
    </row>
    <row r="1627" spans="3:4">
      <c r="C1627" s="63" t="s">
        <v>839</v>
      </c>
      <c r="D1627" s="129">
        <v>2414050</v>
      </c>
    </row>
    <row r="1628" spans="3:4">
      <c r="C1628" s="63" t="s">
        <v>1915</v>
      </c>
      <c r="D1628" s="129">
        <v>5106050</v>
      </c>
    </row>
    <row r="1629" spans="3:4">
      <c r="C1629" s="63" t="s">
        <v>1346</v>
      </c>
      <c r="D1629" s="129">
        <v>11582513</v>
      </c>
    </row>
    <row r="1630" spans="3:4">
      <c r="C1630" s="63" t="s">
        <v>1916</v>
      </c>
      <c r="D1630" s="129">
        <v>8525648</v>
      </c>
    </row>
    <row r="1631" spans="3:4">
      <c r="C1631" s="63" t="s">
        <v>1917</v>
      </c>
      <c r="D1631" s="129">
        <v>1520324</v>
      </c>
    </row>
    <row r="1632" spans="3:4">
      <c r="C1632" s="63" t="s">
        <v>1918</v>
      </c>
      <c r="D1632" s="129">
        <v>44860257</v>
      </c>
    </row>
    <row r="1633" spans="3:4">
      <c r="C1633" s="63" t="s">
        <v>437</v>
      </c>
      <c r="D1633" s="129">
        <v>13515310</v>
      </c>
    </row>
    <row r="1634" spans="3:4">
      <c r="C1634" s="63" t="s">
        <v>1919</v>
      </c>
      <c r="D1634" s="129">
        <v>2476558</v>
      </c>
    </row>
    <row r="1635" spans="3:4">
      <c r="C1635" s="63" t="s">
        <v>1920</v>
      </c>
      <c r="D1635" s="129">
        <v>1716906</v>
      </c>
    </row>
    <row r="1636" spans="3:4">
      <c r="C1636" s="63" t="s">
        <v>1921</v>
      </c>
      <c r="D1636" s="129">
        <v>74671632</v>
      </c>
    </row>
    <row r="1637" spans="3:4">
      <c r="C1637" s="63" t="s">
        <v>1922</v>
      </c>
      <c r="D1637" s="129">
        <v>2864153</v>
      </c>
    </row>
    <row r="1638" spans="3:4">
      <c r="C1638" s="63" t="s">
        <v>1923</v>
      </c>
      <c r="D1638" s="129">
        <v>2476558</v>
      </c>
    </row>
    <row r="1639" spans="3:4">
      <c r="C1639" s="63" t="s">
        <v>1136</v>
      </c>
      <c r="D1639" s="129">
        <v>2476558</v>
      </c>
    </row>
    <row r="1640" spans="3:4">
      <c r="C1640" s="63" t="s">
        <v>1135</v>
      </c>
      <c r="D1640" s="129">
        <v>2476558</v>
      </c>
    </row>
    <row r="1641" spans="3:4">
      <c r="C1641" s="63" t="s">
        <v>1924</v>
      </c>
      <c r="D1641" s="129">
        <v>12000000</v>
      </c>
    </row>
    <row r="1642" spans="3:4">
      <c r="C1642" s="63" t="s">
        <v>1925</v>
      </c>
      <c r="D1642" s="129">
        <v>5270482</v>
      </c>
    </row>
    <row r="1643" spans="3:4">
      <c r="C1643" s="63" t="s">
        <v>963</v>
      </c>
      <c r="D1643" s="129">
        <v>28438547</v>
      </c>
    </row>
    <row r="1644" spans="3:4">
      <c r="C1644" s="63" t="s">
        <v>1345</v>
      </c>
      <c r="D1644" s="129">
        <v>53323705</v>
      </c>
    </row>
    <row r="1645" spans="3:4">
      <c r="C1645" s="63" t="s">
        <v>1344</v>
      </c>
      <c r="D1645" s="129">
        <v>7607475</v>
      </c>
    </row>
    <row r="1646" spans="3:4">
      <c r="C1646" s="63" t="s">
        <v>1926</v>
      </c>
      <c r="D1646" s="129">
        <v>12382787</v>
      </c>
    </row>
    <row r="1647" spans="3:4">
      <c r="C1647" s="63" t="s">
        <v>1927</v>
      </c>
      <c r="D1647" s="129">
        <v>5206819</v>
      </c>
    </row>
    <row r="1648" spans="3:4">
      <c r="C1648" s="63" t="s">
        <v>1928</v>
      </c>
      <c r="D1648" s="129">
        <v>1487662</v>
      </c>
    </row>
    <row r="1649" spans="3:4">
      <c r="C1649" s="63" t="s">
        <v>848</v>
      </c>
      <c r="D1649" s="129">
        <v>12382793</v>
      </c>
    </row>
    <row r="1650" spans="3:4">
      <c r="C1650" s="63" t="s">
        <v>1134</v>
      </c>
      <c r="D1650" s="129">
        <v>2476559</v>
      </c>
    </row>
    <row r="1651" spans="3:4">
      <c r="C1651" s="63" t="s">
        <v>1034</v>
      </c>
      <c r="D1651" s="129">
        <v>21982761</v>
      </c>
    </row>
    <row r="1652" spans="3:4">
      <c r="C1652" s="63" t="s">
        <v>1929</v>
      </c>
      <c r="D1652" s="129">
        <v>5206819</v>
      </c>
    </row>
    <row r="1653" spans="3:4">
      <c r="C1653" s="63" t="s">
        <v>1930</v>
      </c>
      <c r="D1653" s="129">
        <v>1528554</v>
      </c>
    </row>
    <row r="1654" spans="3:4">
      <c r="C1654" s="63" t="s">
        <v>1931</v>
      </c>
      <c r="D1654" s="129">
        <v>5699789</v>
      </c>
    </row>
    <row r="1655" spans="3:4">
      <c r="C1655" s="63" t="s">
        <v>1133</v>
      </c>
      <c r="D1655" s="129">
        <v>22543723</v>
      </c>
    </row>
    <row r="1656" spans="3:4">
      <c r="C1656" s="63" t="s">
        <v>1932</v>
      </c>
      <c r="D1656" s="129">
        <v>5699789</v>
      </c>
    </row>
    <row r="1657" spans="3:4">
      <c r="C1657" s="63" t="s">
        <v>1343</v>
      </c>
      <c r="D1657" s="129">
        <v>107441747</v>
      </c>
    </row>
    <row r="1658" spans="3:4">
      <c r="C1658" s="63" t="s">
        <v>1035</v>
      </c>
      <c r="D1658" s="129">
        <v>7245692</v>
      </c>
    </row>
    <row r="1659" spans="3:4">
      <c r="C1659" s="63" t="s">
        <v>1933</v>
      </c>
      <c r="D1659" s="129">
        <v>9137263</v>
      </c>
    </row>
    <row r="1660" spans="3:4">
      <c r="C1660" s="63" t="s">
        <v>1934</v>
      </c>
      <c r="D1660" s="129">
        <v>2891377</v>
      </c>
    </row>
    <row r="1661" spans="3:4">
      <c r="C1661" s="63" t="s">
        <v>939</v>
      </c>
      <c r="D1661" s="129">
        <v>500000</v>
      </c>
    </row>
    <row r="1662" spans="3:4">
      <c r="C1662" s="63" t="s">
        <v>1935</v>
      </c>
      <c r="D1662" s="129">
        <v>1267200</v>
      </c>
    </row>
    <row r="1663" spans="3:4">
      <c r="C1663" s="63" t="s">
        <v>1936</v>
      </c>
      <c r="D1663" s="129">
        <v>2891377</v>
      </c>
    </row>
    <row r="1664" spans="3:4">
      <c r="C1664" s="63" t="s">
        <v>1937</v>
      </c>
      <c r="D1664" s="129">
        <v>66803816</v>
      </c>
    </row>
    <row r="1665" spans="3:4">
      <c r="C1665" s="63" t="s">
        <v>1938</v>
      </c>
      <c r="D1665" s="129">
        <v>2470836</v>
      </c>
    </row>
    <row r="1666" spans="3:4">
      <c r="C1666" s="63" t="s">
        <v>1939</v>
      </c>
      <c r="D1666" s="129">
        <v>1235038</v>
      </c>
    </row>
    <row r="1667" spans="3:4">
      <c r="C1667" s="63" t="s">
        <v>1940</v>
      </c>
      <c r="D1667" s="129">
        <v>1235038</v>
      </c>
    </row>
    <row r="1668" spans="3:4">
      <c r="C1668" s="63" t="s">
        <v>1941</v>
      </c>
      <c r="D1668" s="129">
        <v>1496906</v>
      </c>
    </row>
    <row r="1669" spans="3:4">
      <c r="C1669" s="63" t="s">
        <v>1132</v>
      </c>
      <c r="D1669" s="129">
        <v>3125446</v>
      </c>
    </row>
    <row r="1670" spans="3:4">
      <c r="C1670" s="63" t="s">
        <v>748</v>
      </c>
      <c r="D1670" s="129">
        <v>1192744</v>
      </c>
    </row>
    <row r="1671" spans="3:4">
      <c r="C1671" s="63" t="s">
        <v>1131</v>
      </c>
      <c r="D1671" s="129">
        <v>1909685</v>
      </c>
    </row>
    <row r="1672" spans="3:4">
      <c r="C1672" s="63" t="s">
        <v>410</v>
      </c>
      <c r="D1672" s="129">
        <v>242043314</v>
      </c>
    </row>
    <row r="1673" spans="3:4">
      <c r="C1673" s="63" t="s">
        <v>1130</v>
      </c>
      <c r="D1673" s="129">
        <v>2479442</v>
      </c>
    </row>
    <row r="1674" spans="3:4">
      <c r="C1674" s="63" t="s">
        <v>438</v>
      </c>
      <c r="D1674" s="129">
        <v>261865482</v>
      </c>
    </row>
    <row r="1675" spans="3:4">
      <c r="C1675" s="63" t="s">
        <v>1129</v>
      </c>
      <c r="D1675" s="129">
        <v>1691173</v>
      </c>
    </row>
    <row r="1676" spans="3:4">
      <c r="C1676" s="63" t="s">
        <v>411</v>
      </c>
      <c r="D1676" s="129">
        <v>409574383</v>
      </c>
    </row>
    <row r="1677" spans="3:4">
      <c r="C1677" s="63" t="s">
        <v>1942</v>
      </c>
      <c r="D1677" s="129">
        <v>1161728</v>
      </c>
    </row>
    <row r="1678" spans="3:4">
      <c r="C1678" s="63" t="s">
        <v>1943</v>
      </c>
      <c r="D1678" s="129">
        <v>1418878</v>
      </c>
    </row>
    <row r="1679" spans="3:4">
      <c r="C1679" s="63" t="s">
        <v>1036</v>
      </c>
      <c r="D1679" s="129">
        <v>8656061</v>
      </c>
    </row>
    <row r="1680" spans="3:4">
      <c r="C1680" s="63" t="s">
        <v>1944</v>
      </c>
      <c r="D1680" s="129">
        <v>2429693</v>
      </c>
    </row>
    <row r="1681" spans="3:4">
      <c r="C1681" s="63" t="s">
        <v>1037</v>
      </c>
      <c r="D1681" s="129">
        <v>6761825</v>
      </c>
    </row>
    <row r="1682" spans="3:4">
      <c r="C1682" s="63" t="s">
        <v>1945</v>
      </c>
      <c r="D1682" s="129">
        <v>1394224</v>
      </c>
    </row>
    <row r="1683" spans="3:4">
      <c r="C1683" s="63" t="s">
        <v>1946</v>
      </c>
      <c r="D1683" s="129">
        <v>1394224</v>
      </c>
    </row>
    <row r="1684" spans="3:4">
      <c r="C1684" s="63" t="s">
        <v>1947</v>
      </c>
      <c r="D1684" s="129">
        <v>880676</v>
      </c>
    </row>
    <row r="1685" spans="3:4">
      <c r="C1685" s="63" t="s">
        <v>412</v>
      </c>
      <c r="D1685" s="129">
        <v>82655345</v>
      </c>
    </row>
    <row r="1686" spans="3:4">
      <c r="C1686" s="63" t="s">
        <v>1948</v>
      </c>
      <c r="D1686" s="129">
        <v>3871361</v>
      </c>
    </row>
    <row r="1687" spans="3:4">
      <c r="C1687" s="63" t="s">
        <v>1949</v>
      </c>
      <c r="D1687" s="129">
        <v>1266771</v>
      </c>
    </row>
    <row r="1688" spans="3:4">
      <c r="C1688" s="63" t="s">
        <v>1950</v>
      </c>
      <c r="D1688" s="129">
        <v>1487663</v>
      </c>
    </row>
    <row r="1689" spans="3:4">
      <c r="C1689" s="63" t="s">
        <v>1951</v>
      </c>
      <c r="D1689" s="129">
        <v>7438315</v>
      </c>
    </row>
    <row r="1690" spans="3:4">
      <c r="C1690" s="63" t="s">
        <v>1952</v>
      </c>
      <c r="D1690" s="129">
        <v>1487663</v>
      </c>
    </row>
    <row r="1691" spans="3:4">
      <c r="C1691" s="63" t="s">
        <v>1953</v>
      </c>
      <c r="D1691" s="129">
        <v>155102429</v>
      </c>
    </row>
    <row r="1692" spans="3:4">
      <c r="C1692" s="63" t="s">
        <v>1115</v>
      </c>
      <c r="D1692" s="129">
        <v>150000002</v>
      </c>
    </row>
    <row r="1693" spans="3:4">
      <c r="C1693" s="63" t="s">
        <v>1954</v>
      </c>
      <c r="D1693" s="129">
        <v>1635451</v>
      </c>
    </row>
    <row r="1694" spans="3:4">
      <c r="C1694" s="63" t="s">
        <v>1955</v>
      </c>
      <c r="D1694" s="129">
        <v>1054100</v>
      </c>
    </row>
    <row r="1695" spans="3:4">
      <c r="C1695" s="63" t="s">
        <v>1956</v>
      </c>
      <c r="D1695" s="129">
        <v>1265068</v>
      </c>
    </row>
    <row r="1696" spans="3:4">
      <c r="C1696" s="63" t="s">
        <v>1957</v>
      </c>
      <c r="D1696" s="129">
        <v>3639698</v>
      </c>
    </row>
    <row r="1697" spans="3:4">
      <c r="C1697" s="63" t="s">
        <v>1958</v>
      </c>
      <c r="D1697" s="129">
        <v>2476558</v>
      </c>
    </row>
    <row r="1698" spans="3:4">
      <c r="C1698" s="63" t="s">
        <v>1128</v>
      </c>
      <c r="D1698" s="129">
        <v>21033435</v>
      </c>
    </row>
    <row r="1699" spans="3:4">
      <c r="C1699" s="63" t="s">
        <v>1127</v>
      </c>
      <c r="D1699" s="129">
        <v>2476559</v>
      </c>
    </row>
    <row r="1700" spans="3:4">
      <c r="C1700" s="63" t="s">
        <v>465</v>
      </c>
      <c r="D1700" s="129">
        <v>151480514</v>
      </c>
    </row>
    <row r="1701" spans="3:4">
      <c r="C1701" s="63" t="s">
        <v>1126</v>
      </c>
      <c r="D1701" s="129">
        <v>15323327</v>
      </c>
    </row>
    <row r="1702" spans="3:4">
      <c r="C1702" s="63" t="s">
        <v>840</v>
      </c>
      <c r="D1702" s="129">
        <v>1823763</v>
      </c>
    </row>
    <row r="1703" spans="3:4">
      <c r="C1703" s="63" t="s">
        <v>1125</v>
      </c>
      <c r="D1703" s="129">
        <v>1823763</v>
      </c>
    </row>
    <row r="1704" spans="3:4">
      <c r="C1704" s="63" t="s">
        <v>1124</v>
      </c>
      <c r="D1704" s="129">
        <v>37690593</v>
      </c>
    </row>
    <row r="1705" spans="3:4">
      <c r="C1705" s="63" t="s">
        <v>841</v>
      </c>
      <c r="D1705" s="129">
        <v>1151599</v>
      </c>
    </row>
    <row r="1706" spans="3:4">
      <c r="C1706" s="63" t="s">
        <v>1959</v>
      </c>
      <c r="D1706" s="129">
        <v>1695413</v>
      </c>
    </row>
    <row r="1707" spans="3:4">
      <c r="C1707" s="63" t="s">
        <v>842</v>
      </c>
      <c r="D1707" s="129">
        <v>1155900</v>
      </c>
    </row>
    <row r="1708" spans="3:4">
      <c r="C1708" s="63" t="s">
        <v>1960</v>
      </c>
      <c r="D1708" s="129">
        <v>22049160</v>
      </c>
    </row>
    <row r="1709" spans="3:4">
      <c r="C1709" s="63" t="s">
        <v>1123</v>
      </c>
      <c r="D1709" s="129">
        <v>1695413</v>
      </c>
    </row>
    <row r="1710" spans="3:4">
      <c r="C1710" s="63" t="s">
        <v>466</v>
      </c>
      <c r="D1710" s="129">
        <v>105000003</v>
      </c>
    </row>
    <row r="1711" spans="3:4">
      <c r="C1711" s="63" t="s">
        <v>843</v>
      </c>
      <c r="D1711" s="129">
        <v>1695413</v>
      </c>
    </row>
    <row r="1712" spans="3:4">
      <c r="C1712" s="63" t="s">
        <v>844</v>
      </c>
      <c r="D1712" s="129">
        <v>10207251</v>
      </c>
    </row>
    <row r="1713" spans="3:4">
      <c r="C1713" s="63" t="s">
        <v>1122</v>
      </c>
      <c r="D1713" s="129">
        <v>300000000</v>
      </c>
    </row>
    <row r="1714" spans="3:4">
      <c r="C1714" s="63" t="s">
        <v>845</v>
      </c>
      <c r="D1714" s="129">
        <v>734370</v>
      </c>
    </row>
    <row r="1715" spans="3:4">
      <c r="C1715" s="63" t="s">
        <v>1121</v>
      </c>
      <c r="D1715" s="129">
        <v>1271972</v>
      </c>
    </row>
    <row r="1716" spans="3:4">
      <c r="C1716" s="63" t="s">
        <v>941</v>
      </c>
      <c r="D1716" s="129">
        <v>75000062</v>
      </c>
    </row>
    <row r="1717" spans="3:4">
      <c r="C1717" s="63" t="s">
        <v>846</v>
      </c>
      <c r="D1717" s="129">
        <v>868442</v>
      </c>
    </row>
    <row r="1718" spans="3:4">
      <c r="C1718" s="63" t="s">
        <v>847</v>
      </c>
      <c r="D1718" s="129">
        <v>6989387</v>
      </c>
    </row>
    <row r="1719" spans="3:4">
      <c r="C1719" s="63" t="s">
        <v>1120</v>
      </c>
      <c r="D1719" s="129">
        <v>7052163</v>
      </c>
    </row>
    <row r="1720" spans="3:4">
      <c r="C1720" s="63" t="s">
        <v>467</v>
      </c>
      <c r="D1720" s="129">
        <v>105001002</v>
      </c>
    </row>
    <row r="1721" spans="3:4">
      <c r="C1721" s="63" t="s">
        <v>247</v>
      </c>
      <c r="D1721" s="129">
        <v>1703117147</v>
      </c>
    </row>
    <row r="1722" spans="3:4">
      <c r="C1722" s="63" t="s">
        <v>1119</v>
      </c>
      <c r="D1722" s="129">
        <v>136288789</v>
      </c>
    </row>
    <row r="1723" spans="3:4">
      <c r="C1723" s="63" t="s">
        <v>1371</v>
      </c>
      <c r="D1723" s="129">
        <v>1431238972</v>
      </c>
    </row>
    <row r="1724" spans="3:4">
      <c r="C1724" s="63" t="s">
        <v>1118</v>
      </c>
      <c r="D1724" s="129">
        <v>79073485</v>
      </c>
    </row>
    <row r="1725" spans="3:4">
      <c r="C1725" s="63" t="s">
        <v>1961</v>
      </c>
      <c r="D1725" s="129">
        <v>17735901</v>
      </c>
    </row>
    <row r="1726" spans="3:4">
      <c r="C1726" s="63" t="s">
        <v>1962</v>
      </c>
      <c r="D1726" s="129">
        <v>38780000</v>
      </c>
    </row>
    <row r="1727" spans="3:4">
      <c r="C1727" s="63" t="s">
        <v>262</v>
      </c>
      <c r="D1727" s="129">
        <v>1500000000</v>
      </c>
    </row>
    <row r="1728" spans="3:4">
      <c r="C1728" s="63" t="s">
        <v>407</v>
      </c>
      <c r="D1728" s="129">
        <v>1500000000</v>
      </c>
    </row>
    <row r="1729" spans="3:4">
      <c r="C1729" s="63" t="s">
        <v>248</v>
      </c>
      <c r="D1729" s="129">
        <v>6230343263</v>
      </c>
    </row>
    <row r="1730" spans="3:4">
      <c r="C1730" s="63" t="s">
        <v>1497</v>
      </c>
      <c r="D1730" s="129">
        <v>991075841</v>
      </c>
    </row>
    <row r="1731" spans="3:4">
      <c r="C1731" s="63" t="s">
        <v>407</v>
      </c>
      <c r="D1731" s="129">
        <v>2620000000</v>
      </c>
    </row>
    <row r="1732" spans="3:4">
      <c r="C1732" s="63" t="s">
        <v>1963</v>
      </c>
      <c r="D1732" s="129">
        <v>1358059739</v>
      </c>
    </row>
    <row r="1733" spans="3:4">
      <c r="C1733" s="63" t="s">
        <v>940</v>
      </c>
      <c r="D1733" s="129">
        <v>1261207683</v>
      </c>
    </row>
    <row r="1734" spans="3:4">
      <c r="C1734" s="126" t="s">
        <v>261</v>
      </c>
      <c r="D1734" s="127">
        <v>11498630580</v>
      </c>
    </row>
    <row r="1735" spans="3:4">
      <c r="C1735" s="128" t="s">
        <v>245</v>
      </c>
      <c r="D1735" s="129">
        <v>1965579325</v>
      </c>
    </row>
    <row r="1736" spans="3:4">
      <c r="C1736" s="63" t="s">
        <v>246</v>
      </c>
      <c r="D1736" s="129">
        <v>342025360</v>
      </c>
    </row>
    <row r="1737" spans="3:4">
      <c r="C1737" s="63" t="s">
        <v>413</v>
      </c>
      <c r="D1737" s="129">
        <v>76356166</v>
      </c>
    </row>
    <row r="1738" spans="3:4">
      <c r="C1738" s="63" t="s">
        <v>1964</v>
      </c>
      <c r="D1738" s="129">
        <v>19034653</v>
      </c>
    </row>
    <row r="1739" spans="3:4">
      <c r="C1739" s="63" t="s">
        <v>1498</v>
      </c>
      <c r="D1739" s="129">
        <v>70711383</v>
      </c>
    </row>
    <row r="1740" spans="3:4">
      <c r="C1740" s="63" t="s">
        <v>942</v>
      </c>
      <c r="D1740" s="129">
        <v>5843767</v>
      </c>
    </row>
    <row r="1741" spans="3:4">
      <c r="C1741" s="63" t="s">
        <v>414</v>
      </c>
      <c r="D1741" s="129">
        <v>30300235</v>
      </c>
    </row>
    <row r="1742" spans="3:4">
      <c r="C1742" s="63" t="s">
        <v>439</v>
      </c>
      <c r="D1742" s="129">
        <v>6979225</v>
      </c>
    </row>
    <row r="1743" spans="3:4">
      <c r="C1743" s="63" t="s">
        <v>943</v>
      </c>
      <c r="D1743" s="129">
        <v>40000000</v>
      </c>
    </row>
    <row r="1744" spans="3:4">
      <c r="C1744" s="63" t="s">
        <v>416</v>
      </c>
      <c r="D1744" s="129">
        <v>577903533</v>
      </c>
    </row>
    <row r="1745" spans="3:4">
      <c r="C1745" s="63" t="s">
        <v>423</v>
      </c>
      <c r="D1745" s="129">
        <v>380802850</v>
      </c>
    </row>
    <row r="1746" spans="3:4">
      <c r="C1746" s="63" t="s">
        <v>749</v>
      </c>
      <c r="D1746" s="129">
        <v>415622153</v>
      </c>
    </row>
    <row r="1747" spans="3:4">
      <c r="C1747" s="63" t="s">
        <v>248</v>
      </c>
      <c r="D1747" s="129">
        <v>9124994244</v>
      </c>
    </row>
    <row r="1748" spans="3:4">
      <c r="C1748" s="63" t="s">
        <v>246</v>
      </c>
      <c r="D1748" s="129">
        <v>3244604490</v>
      </c>
    </row>
    <row r="1749" spans="3:4">
      <c r="C1749" s="63" t="s">
        <v>1965</v>
      </c>
      <c r="D1749" s="129">
        <v>300000000</v>
      </c>
    </row>
    <row r="1750" spans="3:4">
      <c r="C1750" s="63" t="s">
        <v>1499</v>
      </c>
      <c r="D1750" s="129">
        <v>315550000</v>
      </c>
    </row>
    <row r="1751" spans="3:4">
      <c r="C1751" s="63" t="s">
        <v>1500</v>
      </c>
      <c r="D1751" s="129">
        <v>757320000</v>
      </c>
    </row>
    <row r="1752" spans="3:4">
      <c r="C1752" s="63" t="s">
        <v>1966</v>
      </c>
      <c r="D1752" s="129">
        <v>802375000</v>
      </c>
    </row>
    <row r="1753" spans="3:4">
      <c r="C1753" s="63" t="s">
        <v>1967</v>
      </c>
      <c r="D1753" s="129">
        <v>2082055874</v>
      </c>
    </row>
    <row r="1754" spans="3:4">
      <c r="C1754" s="63" t="s">
        <v>1040</v>
      </c>
      <c r="D1754" s="129">
        <v>100000000</v>
      </c>
    </row>
    <row r="1755" spans="3:4">
      <c r="C1755" s="63" t="s">
        <v>417</v>
      </c>
      <c r="D1755" s="129">
        <v>512873880</v>
      </c>
    </row>
    <row r="1756" spans="3:4">
      <c r="C1756" s="63" t="s">
        <v>415</v>
      </c>
      <c r="D1756" s="129">
        <v>410215000</v>
      </c>
    </row>
    <row r="1757" spans="3:4">
      <c r="C1757" s="63" t="s">
        <v>1501</v>
      </c>
      <c r="D1757" s="129">
        <v>600000000</v>
      </c>
    </row>
    <row r="1758" spans="3:4">
      <c r="C1758" s="63" t="s">
        <v>249</v>
      </c>
      <c r="D1758" s="129">
        <v>408057011</v>
      </c>
    </row>
    <row r="1759" spans="3:4">
      <c r="C1759" s="63" t="s">
        <v>246</v>
      </c>
      <c r="D1759" s="129">
        <v>387039011</v>
      </c>
    </row>
    <row r="1760" spans="3:4">
      <c r="C1760" s="63" t="s">
        <v>1114</v>
      </c>
      <c r="D1760" s="129">
        <v>21018000</v>
      </c>
    </row>
    <row r="1761" spans="3:4">
      <c r="C1761" s="131" t="s">
        <v>418</v>
      </c>
      <c r="D1761" s="132">
        <v>96543478243</v>
      </c>
    </row>
    <row r="1762" spans="3:4" ht="48" customHeight="1">
      <c r="C1762" s="168" t="s">
        <v>851</v>
      </c>
      <c r="D1762" s="168"/>
    </row>
    <row r="1763" spans="3:4">
      <c r="C1763" s="150" t="s">
        <v>39</v>
      </c>
      <c r="D1763" s="150"/>
    </row>
  </sheetData>
  <mergeCells count="11">
    <mergeCell ref="A7:E7"/>
    <mergeCell ref="A1:E1"/>
    <mergeCell ref="A2:E2"/>
    <mergeCell ref="A3:E3"/>
    <mergeCell ref="A5:E5"/>
    <mergeCell ref="A6:E6"/>
    <mergeCell ref="C1763:D1763"/>
    <mergeCell ref="A8:E8"/>
    <mergeCell ref="A9:E9"/>
    <mergeCell ref="C12:C13"/>
    <mergeCell ref="C1762:D176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4" ma:contentTypeDescription="Create a new document." ma:contentTypeScope="" ma:versionID="a35638e1f3d8ea4420b678d9bb70fb8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52316aa635aea0140ee91fbbccee40fa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840239-D551-4719-A05A-0DA694200ED9}">
  <ds:schemaRefs>
    <ds:schemaRef ds:uri="c32176ac-cccf-46d9-9564-a55966a26443"/>
    <ds:schemaRef ds:uri="27b106c2-2eb6-4f76-8712-c370ecd06fd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7A7C53-7498-459B-ABC4-1908023CB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9849E-1C90-4CEE-9769-DACFC27B6DFC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Fiscal Mes</vt:lpstr>
      <vt:lpstr>Económica</vt:lpstr>
      <vt:lpstr>Institucional</vt:lpstr>
      <vt:lpstr>Funcional</vt:lpstr>
      <vt:lpstr>Objetal</vt:lpstr>
      <vt:lpstr>Género</vt:lpstr>
      <vt:lpstr>Cambio climático</vt:lpstr>
      <vt:lpstr>Proyectos de Inversión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nrodriguez@digepres.gob.do</dc:creator>
  <cp:keywords/>
  <dc:description/>
  <cp:lastModifiedBy>Yeimi Brown Mendieta</cp:lastModifiedBy>
  <cp:revision/>
  <dcterms:created xsi:type="dcterms:W3CDTF">2020-08-19T17:32:46Z</dcterms:created>
  <dcterms:modified xsi:type="dcterms:W3CDTF">2026-01-07T14:50:35Z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